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IN_DTK" sheetId="1" r:id="rId1"/>
  </sheets>
  <externalReferences>
    <externalReference r:id="rId2"/>
  </externalReferences>
  <definedNames>
    <definedName name="_Fill" hidden="1">#REF!</definedName>
    <definedName name="_xlnm._FilterDatabase" localSheetId="0" hidden="1">IN_DTK!$C$9:$S$32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IN_DTK!$A$1:$S$38</definedName>
    <definedName name="_xlnm.Print_Titles" localSheetId="0">IN_DTK!$1:$8</definedName>
    <definedName name="SGFD" hidden="1">#REF!</definedName>
  </definedNames>
  <calcPr calcId="144525"/>
</workbook>
</file>

<file path=xl/calcChain.xml><?xml version="1.0" encoding="utf-8"?>
<calcChain xmlns="http://schemas.openxmlformats.org/spreadsheetml/2006/main">
  <c r="P31" i="1" l="1"/>
  <c r="G29" i="1" l="1"/>
  <c r="G28" i="1"/>
  <c r="G30" i="1" l="1"/>
  <c r="H28" i="1" s="1"/>
  <c r="H30" i="1" s="1"/>
  <c r="H29" i="1"/>
</calcChain>
</file>

<file path=xl/sharedStrings.xml><?xml version="1.0" encoding="utf-8"?>
<sst xmlns="http://schemas.openxmlformats.org/spreadsheetml/2006/main" count="198" uniqueCount="95">
  <si>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</si>
  <si>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</si>
  <si>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</si>
  <si>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</si>
  <si>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</si>
  <si>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</si>
  <si>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</si>
  <si>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</si>
  <si>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</si>
  <si>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</si>
  <si>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</si>
  <si>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</si>
  <si>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</si>
  <si>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</si>
  <si>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</si>
  <si>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</si>
  <si>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</si>
  <si>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</si>
  <si>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</si>
  <si>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Phan Thị Như Gấm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</si>
  <si>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</si>
  <si>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</si>
  <si>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</si>
  <si>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</si>
  <si>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</si>
  <si>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</si>
  <si>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</si>
  <si>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</si>
  <si>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</si>
  <si>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</si>
  <si>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</si>
  <si>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</si>
  <si>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</si>
  <si>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</si>
  <si>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</si>
  <si>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</si>
  <si>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</si>
  <si>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</si>
  <si>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K13MCE</t>
  </si>
  <si>
    <t>CHUYÊN NGÀNH: KỸ THUẬT XÂY DỰNG DÂN DỤNG VÀ CÔNG NGHIỆP</t>
  </si>
  <si>
    <t>Số TC  : 3</t>
  </si>
  <si>
    <t>MÔN: TIẾNG ANH 3 * MÃ MÔN: ENG701</t>
  </si>
  <si>
    <t>Học kỳ : 3</t>
  </si>
  <si>
    <t>Thời gian : 07h30 ngày 09/07/2017</t>
  </si>
  <si>
    <t>Lần thi : 1</t>
  </si>
  <si>
    <t>Nguyễn Xuân</t>
  </si>
  <si>
    <t>Chủng</t>
  </si>
  <si>
    <t>K13MCE</t>
  </si>
  <si>
    <t/>
  </si>
  <si>
    <t>Bảy Phẩy Năm</t>
  </si>
  <si>
    <t>Lê Công</t>
  </si>
  <si>
    <t>Hải</t>
  </si>
  <si>
    <t>Sáu Phẩy Chín</t>
  </si>
  <si>
    <t>Nguyễn Trung</t>
  </si>
  <si>
    <t>Hiếu</t>
  </si>
  <si>
    <t>Năm Phẩy Bảy</t>
  </si>
  <si>
    <t>Lưu Văn</t>
  </si>
  <si>
    <t>Hòa</t>
  </si>
  <si>
    <t>Sáu  Phẩy Ba</t>
  </si>
  <si>
    <t>Hoàng</t>
  </si>
  <si>
    <t>Sáu Phẩy Sáu</t>
  </si>
  <si>
    <t>Trần Duy</t>
  </si>
  <si>
    <t>Khánh</t>
  </si>
  <si>
    <t>Lâm Xuân</t>
  </si>
  <si>
    <t>Lĩnh</t>
  </si>
  <si>
    <t>HP</t>
  </si>
  <si>
    <t>Không</t>
  </si>
  <si>
    <t>HP KỲ 3</t>
  </si>
  <si>
    <t>Nguyễn Hữu</t>
  </si>
  <si>
    <t>Minh</t>
  </si>
  <si>
    <t>Tám</t>
  </si>
  <si>
    <t>Châu Minh</t>
  </si>
  <si>
    <t>Nghĩa</t>
  </si>
  <si>
    <t>Bảy Phẩy Ba</t>
  </si>
  <si>
    <t>Lương Trần Minh</t>
  </si>
  <si>
    <t>Quân</t>
  </si>
  <si>
    <t>Bảy  Phẩy Tám</t>
  </si>
  <si>
    <t>Trà Văn</t>
  </si>
  <si>
    <t>Quang</t>
  </si>
  <si>
    <t>Tám Phẩy Ba</t>
  </si>
  <si>
    <t>Nguyễn Công</t>
  </si>
  <si>
    <t>Tài</t>
  </si>
  <si>
    <t>Thành</t>
  </si>
  <si>
    <t>Tám Phẩy Sáu</t>
  </si>
  <si>
    <t>Nguyễn Văn</t>
  </si>
  <si>
    <t>Tiền</t>
  </si>
  <si>
    <t>Năm Phẩy Tám</t>
  </si>
  <si>
    <t>Bùi Ngọc</t>
  </si>
  <si>
    <t>Vinh</t>
  </si>
  <si>
    <t>Nguyễn Công</t>
  </si>
  <si>
    <t>Hoàng</t>
  </si>
  <si>
    <t>K9MCE</t>
  </si>
  <si>
    <t>Học ghép</t>
  </si>
  <si>
    <t xml:space="preserve">    Dương Nữ Thục Đoan</t>
  </si>
  <si>
    <t xml:space="preserve">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</si>
</sst>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4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Arial"/>
      <family val="2"/>
      <charset val="163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theme="1"/>
      <name val="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32">
    <xf numFmtId="0" fontId="0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3" borderId="0"/>
    <xf numFmtId="0" fontId="16" fillId="3" borderId="0"/>
    <xf numFmtId="0" fontId="17" fillId="3" borderId="0"/>
    <xf numFmtId="0" fontId="18" fillId="0" borderId="0">
      <alignment wrapText="1"/>
    </xf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6" fillId="0" borderId="0" applyFill="0" applyBorder="0" applyAlignment="0"/>
    <xf numFmtId="0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0" fontId="21" fillId="0" borderId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4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5" fillId="0" borderId="0" applyFont="0" applyFill="0" applyBorder="0" applyAlignment="0" applyProtection="0"/>
    <xf numFmtId="172" fontId="6" fillId="0" borderId="0" applyFont="0" applyFill="0" applyBorder="0" applyAlignment="0" applyProtection="0"/>
    <xf numFmtId="174" fontId="24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24" fillId="0" borderId="0"/>
    <xf numFmtId="0" fontId="6" fillId="0" borderId="0" applyFill="0" applyBorder="0" applyAlignment="0"/>
    <xf numFmtId="0" fontId="6" fillId="0" borderId="0" applyFill="0" applyBorder="0" applyAlignment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26" fillId="3" borderId="0" applyNumberFormat="0" applyBorder="0" applyAlignment="0" applyProtection="0"/>
    <xf numFmtId="38" fontId="26" fillId="3" borderId="0" applyNumberFormat="0" applyBorder="0" applyAlignment="0" applyProtection="0"/>
    <xf numFmtId="0" fontId="27" fillId="0" borderId="0">
      <alignment horizontal="left"/>
    </xf>
    <xf numFmtId="0" fontId="28" fillId="0" borderId="15" applyNumberFormat="0" applyAlignment="0" applyProtection="0">
      <alignment horizontal="left" vertical="center"/>
    </xf>
    <xf numFmtId="0" fontId="28" fillId="0" borderId="5">
      <alignment horizontal="left" vertical="center"/>
    </xf>
    <xf numFmtId="0" fontId="29" fillId="0" borderId="0" applyProtection="0"/>
    <xf numFmtId="0" fontId="28" fillId="0" borderId="0" applyProtection="0"/>
    <xf numFmtId="10" fontId="26" fillId="4" borderId="10" applyNumberFormat="0" applyBorder="0" applyAlignment="0" applyProtection="0"/>
    <xf numFmtId="10" fontId="26" fillId="4" borderId="10" applyNumberFormat="0" applyBorder="0" applyAlignment="0" applyProtection="0"/>
    <xf numFmtId="0" fontId="6" fillId="0" borderId="0" applyFill="0" applyBorder="0" applyAlignment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6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2" fillId="0" borderId="0" applyNumberFormat="0" applyFont="0" applyFill="0" applyAlignment="0"/>
    <xf numFmtId="0" fontId="33" fillId="0" borderId="0"/>
    <xf numFmtId="37" fontId="34" fillId="0" borderId="0"/>
    <xf numFmtId="178" fontId="35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39" fillId="0" borderId="0"/>
    <xf numFmtId="0" fontId="40" fillId="0" borderId="0"/>
    <xf numFmtId="0" fontId="37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41" fillId="0" borderId="0"/>
    <xf numFmtId="0" fontId="36" fillId="0" borderId="0"/>
    <xf numFmtId="0" fontId="36" fillId="0" borderId="0"/>
    <xf numFmtId="0" fontId="42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17" applyNumberFormat="0" applyBorder="0"/>
    <xf numFmtId="0" fontId="6" fillId="0" borderId="0" applyFill="0" applyBorder="0" applyAlignment="0"/>
    <xf numFmtId="0" fontId="6" fillId="0" borderId="0" applyFill="0" applyBorder="0" applyAlignment="0"/>
    <xf numFmtId="3" fontId="43" fillId="0" borderId="0"/>
    <xf numFmtId="0" fontId="31" fillId="0" borderId="0"/>
    <xf numFmtId="49" fontId="44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18" applyNumberFormat="0" applyFont="0" applyFill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8" fillId="0" borderId="0">
      <alignment vertical="center"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9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0" fontId="50" fillId="0" borderId="0"/>
    <xf numFmtId="0" fontId="32" fillId="0" borderId="0"/>
    <xf numFmtId="166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52" fillId="0" borderId="0"/>
    <xf numFmtId="182" fontId="51" fillId="0" borderId="0" applyFont="0" applyFill="0" applyBorder="0" applyAlignment="0" applyProtection="0"/>
    <xf numFmtId="6" fontId="53" fillId="0" borderId="0" applyFont="0" applyFill="0" applyBorder="0" applyAlignment="0" applyProtection="0"/>
    <xf numFmtId="183" fontId="51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9" fontId="7" fillId="0" borderId="10" xfId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2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0" fontId="2" fillId="0" borderId="6" xfId="0" applyFont="1" applyFill="1" applyBorder="1"/>
    <xf numFmtId="9" fontId="1" fillId="0" borderId="4" xfId="1" applyFont="1" applyFill="1" applyBorder="1" applyAlignment="1">
      <alignment horizontal="center"/>
    </xf>
    <xf numFmtId="9" fontId="1" fillId="0" borderId="6" xfId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8" fillId="0" borderId="0" xfId="0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Border="1" applyAlignment="1">
      <alignment horizontal="center"/>
    </xf>
    <xf numFmtId="0" fontId="1" fillId="0" borderId="0" xfId="2" applyFont="1" applyFill="1" applyBorder="1" applyAlignment="1"/>
    <xf numFmtId="0" fontId="1" fillId="0" borderId="0" xfId="2" applyFont="1" applyFill="1" applyBorder="1"/>
    <xf numFmtId="0" fontId="9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/>
    </xf>
    <xf numFmtId="0" fontId="10" fillId="0" borderId="0" xfId="0" applyFont="1" applyAlignment="1"/>
    <xf numFmtId="0" fontId="5" fillId="0" borderId="0" xfId="0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32">
    <cellStyle name="??" xfId="3"/>
    <cellStyle name="?? [0.00]_PRODUCT DETAIL Q1" xfId="4"/>
    <cellStyle name="?? [0]" xfId="5"/>
    <cellStyle name="?? [0] 2" xfId="6"/>
    <cellStyle name="?? 2" xfId="7"/>
    <cellStyle name="???? [0.00]_PRODUCT DETAIL Q1" xfId="8"/>
    <cellStyle name="????_PRODUCT DETAIL Q1" xfId="9"/>
    <cellStyle name="???[0]_Book1" xfId="10"/>
    <cellStyle name="???_???" xfId="11"/>
    <cellStyle name="??_(????)??????" xfId="12"/>
    <cellStyle name="1" xfId="13"/>
    <cellStyle name="2" xfId="14"/>
    <cellStyle name="3" xfId="15"/>
    <cellStyle name="4" xfId="16"/>
    <cellStyle name="ÅëÈ­ [0]_±âÅ¸" xfId="17"/>
    <cellStyle name="AeE­ [0]_INQUIRY ¿µ¾÷AßAø " xfId="18"/>
    <cellStyle name="ÅëÈ­_±âÅ¸" xfId="19"/>
    <cellStyle name="AeE­_INQUIRY ¿µ¾÷AßAø " xfId="20"/>
    <cellStyle name="ÄÞ¸¶ [0]_±âÅ¸" xfId="21"/>
    <cellStyle name="AÞ¸¶ [0]_INQUIRY ¿?¾÷AßAø " xfId="22"/>
    <cellStyle name="ÄÞ¸¶_±âÅ¸" xfId="23"/>
    <cellStyle name="AÞ¸¶_INQUIRY ¿?¾÷AßAø " xfId="24"/>
    <cellStyle name="C?AØ_¿?¾÷CoE² " xfId="25"/>
    <cellStyle name="Ç¥ÁØ_#2(M17)_1" xfId="26"/>
    <cellStyle name="C￥AØ_¿μ¾÷CoE² " xfId="27"/>
    <cellStyle name="Calc Currency (0)" xfId="28"/>
    <cellStyle name="Calc Currency (0) 2" xfId="29"/>
    <cellStyle name="Calc Percent (0)" xfId="30"/>
    <cellStyle name="Calc Percent (0) 2" xfId="31"/>
    <cellStyle name="Calc Percent (1)" xfId="32"/>
    <cellStyle name="Calc Percent (1) 2" xfId="33"/>
    <cellStyle name="category" xfId="34"/>
    <cellStyle name="Comma 2" xfId="35"/>
    <cellStyle name="Comma 3" xfId="36"/>
    <cellStyle name="comma zerodec" xfId="37"/>
    <cellStyle name="Comma0" xfId="38"/>
    <cellStyle name="Comma0 2" xfId="39"/>
    <cellStyle name="Currency0" xfId="40"/>
    <cellStyle name="Currency0 2" xfId="41"/>
    <cellStyle name="Currency0 3" xfId="42"/>
    <cellStyle name="Currency1" xfId="43"/>
    <cellStyle name="Date" xfId="44"/>
    <cellStyle name="Date 2" xfId="45"/>
    <cellStyle name="Dollar (zero dec)" xfId="46"/>
    <cellStyle name="Enter Currency (0)" xfId="47"/>
    <cellStyle name="Enter Currency (0) 2" xfId="48"/>
    <cellStyle name="Fixed" xfId="49"/>
    <cellStyle name="Fixed 2" xfId="50"/>
    <cellStyle name="Grey" xfId="51"/>
    <cellStyle name="Grey 2" xfId="52"/>
    <cellStyle name="HEADER" xfId="53"/>
    <cellStyle name="Header1" xfId="54"/>
    <cellStyle name="Header2" xfId="55"/>
    <cellStyle name="HEADING1" xfId="56"/>
    <cellStyle name="HEADING2" xfId="57"/>
    <cellStyle name="Input [yellow]" xfId="58"/>
    <cellStyle name="Input [yellow] 2" xfId="59"/>
    <cellStyle name="Link Currency (0)" xfId="60"/>
    <cellStyle name="Link Currency (0) 2" xfId="61"/>
    <cellStyle name="Milliers [0]_AR1194" xfId="62"/>
    <cellStyle name="Milliers_AR1194" xfId="63"/>
    <cellStyle name="Model" xfId="64"/>
    <cellStyle name="Monétaire [0]_AR1194" xfId="65"/>
    <cellStyle name="Monétaire_AR1194" xfId="66"/>
    <cellStyle name="n" xfId="67"/>
    <cellStyle name="New Times Roman" xfId="68"/>
    <cellStyle name="no dec" xfId="69"/>
    <cellStyle name="Normal" xfId="0" builtinId="0"/>
    <cellStyle name="Normal - Style1" xfId="70"/>
    <cellStyle name="Normal 10" xfId="71"/>
    <cellStyle name="Normal 11" xfId="72"/>
    <cellStyle name="Normal 2" xfId="73"/>
    <cellStyle name="Normal 2 2" xfId="74"/>
    <cellStyle name="Normal 2 2 2" xfId="75"/>
    <cellStyle name="Normal 2 2 2 2" xfId="76"/>
    <cellStyle name="Normal 2 2 3" xfId="77"/>
    <cellStyle name="Normal 2 2 4" xfId="78"/>
    <cellStyle name="Normal 2 3" xfId="79"/>
    <cellStyle name="Normal 2 4" xfId="80"/>
    <cellStyle name="Normal 2 4 2" xfId="81"/>
    <cellStyle name="Normal 2 5" xfId="82"/>
    <cellStyle name="Normal 2 6" xfId="2"/>
    <cellStyle name="Normal 2_du kien dot 1 hoc ky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6" xfId="90"/>
    <cellStyle name="Normal 6 2" xfId="91"/>
    <cellStyle name="Normal 7" xfId="92"/>
    <cellStyle name="Normal 8" xfId="93"/>
    <cellStyle name="Normal 9" xfId="94"/>
    <cellStyle name="Normal1" xfId="95"/>
    <cellStyle name="Percent" xfId="1" builtinId="5"/>
    <cellStyle name="Percent [2]" xfId="96"/>
    <cellStyle name="Percent [2] 2" xfId="97"/>
    <cellStyle name="Percent 2" xfId="98"/>
    <cellStyle name="Percent 3" xfId="99"/>
    <cellStyle name="Percent 4" xfId="100"/>
    <cellStyle name="Percent 5" xfId="101"/>
    <cellStyle name="PERCENTAGE" xfId="102"/>
    <cellStyle name="PrePop Currency (0)" xfId="103"/>
    <cellStyle name="PrePop Currency (0) 2" xfId="104"/>
    <cellStyle name="songuyen" xfId="105"/>
    <cellStyle name="subhead" xfId="106"/>
    <cellStyle name="Text Indent A" xfId="107"/>
    <cellStyle name="Text Indent B" xfId="108"/>
    <cellStyle name="Text Indent B 2" xfId="109"/>
    <cellStyle name="Total 2" xfId="110"/>
    <cellStyle name=" [0.00]_ Att. 1- Cover" xfId="111"/>
    <cellStyle name="_ Att. 1- Cover" xfId="112"/>
    <cellStyle name="?_ Att. 1- Cover" xfId="113"/>
    <cellStyle name="똿뗦먛귟 [0.00]_PRODUCT DETAIL Q1" xfId="114"/>
    <cellStyle name="똿뗦먛귟_PRODUCT DETAIL Q1" xfId="115"/>
    <cellStyle name="믅됞 [0.00]_PRODUCT DETAIL Q1" xfId="116"/>
    <cellStyle name="믅됞_PRODUCT DETAIL Q1" xfId="117"/>
    <cellStyle name="백분율_95" xfId="118"/>
    <cellStyle name="뷭?_BOOKSHIP" xfId="119"/>
    <cellStyle name="콤마 [0]_1202" xfId="120"/>
    <cellStyle name="콤마_1202" xfId="121"/>
    <cellStyle name="통화 [0]_1202" xfId="122"/>
    <cellStyle name="통화_1202" xfId="123"/>
    <cellStyle name="표준_(정보부문)월별인원계획" xfId="124"/>
    <cellStyle name="一般_00Q3902REV.1" xfId="125"/>
    <cellStyle name="千分位[0]_00Q3902REV.1" xfId="126"/>
    <cellStyle name="千分位_00Q3902REV.1" xfId="127"/>
    <cellStyle name="標準_機器ﾘｽト (2)" xfId="128"/>
    <cellStyle name="貨幣 [0]_00Q3902REV.1" xfId="129"/>
    <cellStyle name="貨幣[0]_BRE" xfId="130"/>
    <cellStyle name="貨幣_00Q3902REV.1" xfId="131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I&#202;NG/K13MCE%20-%20HK3%20-%20ENG701%20-%20TI&#7870;NG%20ANH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2131610211</v>
          </cell>
          <cell r="C7" t="str">
            <v>Nguyễn Xuân</v>
          </cell>
          <cell r="D7" t="str">
            <v>Chủng</v>
          </cell>
          <cell r="E7" t="str">
            <v>Nam</v>
          </cell>
          <cell r="F7">
            <v>29672</v>
          </cell>
          <cell r="G7" t="str">
            <v>K13MCE</v>
          </cell>
          <cell r="H7">
            <v>9</v>
          </cell>
          <cell r="J7">
            <v>7</v>
          </cell>
          <cell r="K7">
            <v>8.5</v>
          </cell>
          <cell r="P7">
            <v>7.2</v>
          </cell>
          <cell r="Q7">
            <v>7.5</v>
          </cell>
          <cell r="R7" t="str">
            <v>Bảy Phẩy Năm</v>
          </cell>
          <cell r="S7">
            <v>0</v>
          </cell>
        </row>
        <row r="8">
          <cell r="A8">
            <v>2</v>
          </cell>
          <cell r="B8">
            <v>2131610212</v>
          </cell>
          <cell r="C8" t="str">
            <v>Lê Công</v>
          </cell>
          <cell r="D8" t="str">
            <v>Hải</v>
          </cell>
          <cell r="E8" t="str">
            <v>Nam</v>
          </cell>
          <cell r="F8">
            <v>30701</v>
          </cell>
          <cell r="G8" t="str">
            <v>K13MCE</v>
          </cell>
          <cell r="H8">
            <v>6</v>
          </cell>
          <cell r="J8">
            <v>7.5</v>
          </cell>
          <cell r="K8">
            <v>8</v>
          </cell>
          <cell r="P8">
            <v>6.3</v>
          </cell>
          <cell r="Q8">
            <v>6.9</v>
          </cell>
          <cell r="R8" t="str">
            <v>Sáu Phẩy Chín</v>
          </cell>
          <cell r="S8">
            <v>0</v>
          </cell>
        </row>
        <row r="9">
          <cell r="A9">
            <v>3</v>
          </cell>
          <cell r="B9">
            <v>2131610213</v>
          </cell>
          <cell r="C9" t="str">
            <v>Nguyễn Trung</v>
          </cell>
          <cell r="D9" t="str">
            <v>Hiếu</v>
          </cell>
          <cell r="E9" t="str">
            <v>Nam</v>
          </cell>
          <cell r="F9">
            <v>27897</v>
          </cell>
          <cell r="G9" t="str">
            <v>K13MCE</v>
          </cell>
          <cell r="H9">
            <v>4</v>
          </cell>
          <cell r="J9">
            <v>5</v>
          </cell>
          <cell r="K9">
            <v>5</v>
          </cell>
          <cell r="P9">
            <v>6.3</v>
          </cell>
          <cell r="Q9">
            <v>5.7</v>
          </cell>
          <cell r="R9" t="str">
            <v>Năm Phẩy Bảy</v>
          </cell>
          <cell r="S9">
            <v>0</v>
          </cell>
        </row>
        <row r="10">
          <cell r="A10">
            <v>4</v>
          </cell>
          <cell r="B10">
            <v>2131610214</v>
          </cell>
          <cell r="C10" t="str">
            <v>Lưu Văn</v>
          </cell>
          <cell r="D10" t="str">
            <v>Hòa</v>
          </cell>
          <cell r="E10" t="str">
            <v>Nam</v>
          </cell>
          <cell r="F10">
            <v>29680</v>
          </cell>
          <cell r="G10" t="str">
            <v>K13MCE</v>
          </cell>
          <cell r="H10">
            <v>6</v>
          </cell>
          <cell r="J10">
            <v>7</v>
          </cell>
          <cell r="K10">
            <v>6.5</v>
          </cell>
          <cell r="P10">
            <v>6</v>
          </cell>
          <cell r="Q10">
            <v>6.3</v>
          </cell>
          <cell r="R10" t="str">
            <v>Sáu  Phẩy Ba</v>
          </cell>
          <cell r="S10">
            <v>0</v>
          </cell>
        </row>
        <row r="11">
          <cell r="A11">
            <v>5</v>
          </cell>
          <cell r="B11">
            <v>2131610215</v>
          </cell>
          <cell r="C11" t="str">
            <v>Nguyễn Xuân</v>
          </cell>
          <cell r="D11" t="str">
            <v>Hoàng</v>
          </cell>
          <cell r="E11" t="str">
            <v>Nam</v>
          </cell>
          <cell r="F11">
            <v>30076</v>
          </cell>
          <cell r="G11" t="str">
            <v>K13MCE</v>
          </cell>
          <cell r="H11">
            <v>6</v>
          </cell>
          <cell r="J11">
            <v>7</v>
          </cell>
          <cell r="K11">
            <v>6.5</v>
          </cell>
          <cell r="P11">
            <v>6.5</v>
          </cell>
          <cell r="Q11">
            <v>6.6</v>
          </cell>
          <cell r="R11" t="str">
            <v>Sáu Phẩy Sáu</v>
          </cell>
          <cell r="S11">
            <v>0</v>
          </cell>
        </row>
        <row r="12">
          <cell r="A12">
            <v>6</v>
          </cell>
          <cell r="B12">
            <v>2131610216</v>
          </cell>
          <cell r="C12" t="str">
            <v>Trần Duy</v>
          </cell>
          <cell r="D12" t="str">
            <v>Khánh</v>
          </cell>
          <cell r="E12" t="str">
            <v>Nam</v>
          </cell>
          <cell r="F12">
            <v>30493</v>
          </cell>
          <cell r="G12" t="str">
            <v>K13MCE</v>
          </cell>
          <cell r="H12">
            <v>4</v>
          </cell>
          <cell r="J12">
            <v>7</v>
          </cell>
          <cell r="K12">
            <v>6.5</v>
          </cell>
          <cell r="P12">
            <v>6.2</v>
          </cell>
          <cell r="Q12">
            <v>6.3</v>
          </cell>
          <cell r="R12" t="str">
            <v>Sáu  Phẩy Ba</v>
          </cell>
          <cell r="S12">
            <v>0</v>
          </cell>
        </row>
        <row r="13">
          <cell r="A13">
            <v>7</v>
          </cell>
          <cell r="B13">
            <v>2131610217</v>
          </cell>
          <cell r="C13" t="str">
            <v>Lâm Xuân</v>
          </cell>
          <cell r="D13" t="str">
            <v>Lĩnh</v>
          </cell>
          <cell r="E13" t="str">
            <v>Nam</v>
          </cell>
          <cell r="F13">
            <v>33125</v>
          </cell>
          <cell r="G13" t="str">
            <v>K13MCE</v>
          </cell>
          <cell r="H13">
            <v>0</v>
          </cell>
          <cell r="J13">
            <v>0</v>
          </cell>
          <cell r="K13">
            <v>0</v>
          </cell>
          <cell r="P13" t="str">
            <v>HP</v>
          </cell>
          <cell r="Q13">
            <v>0</v>
          </cell>
          <cell r="R13" t="str">
            <v>Không</v>
          </cell>
          <cell r="S13" t="str">
            <v>HP KỲ 3</v>
          </cell>
        </row>
        <row r="14">
          <cell r="A14">
            <v>8</v>
          </cell>
          <cell r="B14">
            <v>2130610219</v>
          </cell>
          <cell r="C14" t="str">
            <v>Nguyễn Hữu</v>
          </cell>
          <cell r="D14" t="str">
            <v>Minh</v>
          </cell>
          <cell r="E14" t="str">
            <v>Nam</v>
          </cell>
          <cell r="F14">
            <v>25891</v>
          </cell>
          <cell r="G14" t="str">
            <v>K13MCE</v>
          </cell>
          <cell r="H14">
            <v>10</v>
          </cell>
          <cell r="J14">
            <v>8.5</v>
          </cell>
          <cell r="K14">
            <v>8.5</v>
          </cell>
          <cell r="P14">
            <v>7.5</v>
          </cell>
          <cell r="Q14">
            <v>8</v>
          </cell>
          <cell r="R14" t="str">
            <v>Tám</v>
          </cell>
          <cell r="S14">
            <v>0</v>
          </cell>
        </row>
        <row r="15">
          <cell r="A15">
            <v>9</v>
          </cell>
          <cell r="B15">
            <v>2131610220</v>
          </cell>
          <cell r="C15" t="str">
            <v>Châu Minh</v>
          </cell>
          <cell r="D15" t="str">
            <v>Nghĩa</v>
          </cell>
          <cell r="E15" t="str">
            <v>Nam</v>
          </cell>
          <cell r="F15">
            <v>32356</v>
          </cell>
          <cell r="G15" t="str">
            <v>K13MCE</v>
          </cell>
          <cell r="H15">
            <v>6</v>
          </cell>
          <cell r="J15">
            <v>8</v>
          </cell>
          <cell r="K15">
            <v>7</v>
          </cell>
          <cell r="P15">
            <v>7.2</v>
          </cell>
          <cell r="Q15">
            <v>7.3</v>
          </cell>
          <cell r="R15" t="str">
            <v>Bảy Phẩy Ba</v>
          </cell>
          <cell r="S15">
            <v>0</v>
          </cell>
        </row>
        <row r="16">
          <cell r="A16">
            <v>10</v>
          </cell>
          <cell r="B16">
            <v>2131610221</v>
          </cell>
          <cell r="C16" t="str">
            <v>Lương Trần Minh</v>
          </cell>
          <cell r="D16" t="str">
            <v>Quân</v>
          </cell>
          <cell r="E16" t="str">
            <v>Nam</v>
          </cell>
          <cell r="F16">
            <v>28967</v>
          </cell>
          <cell r="G16" t="str">
            <v>K13MCE</v>
          </cell>
          <cell r="H16">
            <v>9</v>
          </cell>
          <cell r="J16">
            <v>8.5</v>
          </cell>
          <cell r="K16">
            <v>7</v>
          </cell>
          <cell r="P16">
            <v>7.7</v>
          </cell>
          <cell r="Q16">
            <v>7.8</v>
          </cell>
          <cell r="R16" t="str">
            <v>Bảy  Phẩy Tám</v>
          </cell>
          <cell r="S16">
            <v>0</v>
          </cell>
        </row>
        <row r="17">
          <cell r="A17">
            <v>11</v>
          </cell>
          <cell r="B17">
            <v>2131610222</v>
          </cell>
          <cell r="C17" t="str">
            <v>Trà Văn</v>
          </cell>
          <cell r="D17" t="str">
            <v>Quang</v>
          </cell>
          <cell r="E17" t="str">
            <v>Nam</v>
          </cell>
          <cell r="F17">
            <v>26768</v>
          </cell>
          <cell r="G17" t="str">
            <v>K13MCE</v>
          </cell>
          <cell r="H17">
            <v>10</v>
          </cell>
          <cell r="J17">
            <v>8.5</v>
          </cell>
          <cell r="K17">
            <v>8.5</v>
          </cell>
          <cell r="P17">
            <v>8</v>
          </cell>
          <cell r="Q17">
            <v>8.3000000000000007</v>
          </cell>
          <cell r="R17" t="str">
            <v>Tám Phẩy Ba</v>
          </cell>
          <cell r="S17">
            <v>0</v>
          </cell>
        </row>
        <row r="18">
          <cell r="A18">
            <v>12</v>
          </cell>
          <cell r="B18">
            <v>2131610223</v>
          </cell>
          <cell r="C18" t="str">
            <v>Nguyễn Công</v>
          </cell>
          <cell r="D18" t="str">
            <v>Tài</v>
          </cell>
          <cell r="E18" t="str">
            <v>Nam</v>
          </cell>
          <cell r="F18">
            <v>29225</v>
          </cell>
          <cell r="G18" t="str">
            <v>K13MCE</v>
          </cell>
          <cell r="H18">
            <v>10</v>
          </cell>
          <cell r="J18">
            <v>8.5</v>
          </cell>
          <cell r="K18">
            <v>8.5</v>
          </cell>
          <cell r="P18">
            <v>7</v>
          </cell>
          <cell r="Q18">
            <v>7.8</v>
          </cell>
          <cell r="R18" t="str">
            <v>Bảy  Phẩy Tám</v>
          </cell>
          <cell r="S18">
            <v>0</v>
          </cell>
        </row>
        <row r="19">
          <cell r="A19">
            <v>13</v>
          </cell>
          <cell r="B19">
            <v>2131610224</v>
          </cell>
          <cell r="C19" t="str">
            <v>Nguyễn Công</v>
          </cell>
          <cell r="D19" t="str">
            <v>Thành</v>
          </cell>
          <cell r="E19" t="str">
            <v>Nam</v>
          </cell>
          <cell r="F19">
            <v>26576</v>
          </cell>
          <cell r="G19" t="str">
            <v>K13MCE</v>
          </cell>
          <cell r="H19">
            <v>10</v>
          </cell>
          <cell r="J19">
            <v>8.5</v>
          </cell>
          <cell r="K19">
            <v>8.5</v>
          </cell>
          <cell r="P19">
            <v>8.5</v>
          </cell>
          <cell r="Q19">
            <v>8.6</v>
          </cell>
          <cell r="R19" t="str">
            <v>Tám Phẩy Sáu</v>
          </cell>
          <cell r="S19">
            <v>0</v>
          </cell>
        </row>
        <row r="20">
          <cell r="A20">
            <v>14</v>
          </cell>
          <cell r="B20">
            <v>2131610225</v>
          </cell>
          <cell r="C20" t="str">
            <v>Nguyễn Văn</v>
          </cell>
          <cell r="D20" t="str">
            <v>Tiền</v>
          </cell>
          <cell r="E20" t="str">
            <v>Nam</v>
          </cell>
          <cell r="F20">
            <v>32113</v>
          </cell>
          <cell r="G20" t="str">
            <v>K13MCE</v>
          </cell>
          <cell r="H20">
            <v>7</v>
          </cell>
          <cell r="J20">
            <v>7</v>
          </cell>
          <cell r="K20">
            <v>6.5</v>
          </cell>
          <cell r="P20">
            <v>5</v>
          </cell>
          <cell r="Q20">
            <v>5.8</v>
          </cell>
          <cell r="R20" t="str">
            <v>Năm Phẩy Tám</v>
          </cell>
          <cell r="S20">
            <v>0</v>
          </cell>
        </row>
        <row r="21">
          <cell r="A21">
            <v>15</v>
          </cell>
          <cell r="B21">
            <v>2131610226</v>
          </cell>
          <cell r="C21" t="str">
            <v>Bùi Ngọc</v>
          </cell>
          <cell r="D21" t="str">
            <v>Vinh</v>
          </cell>
          <cell r="E21" t="str">
            <v>Nam</v>
          </cell>
          <cell r="F21">
            <v>33163</v>
          </cell>
          <cell r="G21" t="str">
            <v>K13MCE</v>
          </cell>
          <cell r="H21">
            <v>0</v>
          </cell>
          <cell r="J21">
            <v>0</v>
          </cell>
          <cell r="K21">
            <v>0</v>
          </cell>
          <cell r="P21" t="str">
            <v>HP</v>
          </cell>
          <cell r="Q21">
            <v>0</v>
          </cell>
          <cell r="R21" t="str">
            <v>Không</v>
          </cell>
          <cell r="S21" t="str">
            <v>HP KỲ 3</v>
          </cell>
        </row>
        <row r="22">
          <cell r="A22">
            <v>16</v>
          </cell>
          <cell r="B22">
            <v>1931611120</v>
          </cell>
          <cell r="C22" t="str">
            <v>Nguyễn Công</v>
          </cell>
          <cell r="D22" t="str">
            <v>Hoàng</v>
          </cell>
          <cell r="E22" t="str">
            <v>Nam</v>
          </cell>
          <cell r="F22">
            <v>32589</v>
          </cell>
          <cell r="G22" t="str">
            <v>K9MCE</v>
          </cell>
          <cell r="H22">
            <v>4</v>
          </cell>
          <cell r="J22">
            <v>5</v>
          </cell>
          <cell r="K22">
            <v>5</v>
          </cell>
          <cell r="P22">
            <v>6.6</v>
          </cell>
          <cell r="Q22">
            <v>5.8</v>
          </cell>
          <cell r="R22" t="str">
            <v>Năm Phẩy Tám</v>
          </cell>
          <cell r="S22" t="str">
            <v>Học ghép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G48" sqref="G48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75" customWidth="1"/>
    <col min="4" max="4" width="12.42578125" style="13" customWidth="1"/>
    <col min="5" max="5" width="6.28515625" style="76" bestFit="1" customWidth="1"/>
    <col min="6" max="6" width="9.28515625" style="77" customWidth="1"/>
    <col min="7" max="7" width="7.28515625" style="12" customWidth="1"/>
    <col min="8" max="13" width="3.7109375" style="12" customWidth="1"/>
    <col min="14" max="14" width="3.42578125" style="12" hidden="1" customWidth="1"/>
    <col min="15" max="15" width="3.42578125" style="75" hidden="1" customWidth="1"/>
    <col min="16" max="16" width="3.42578125" style="75" customWidth="1"/>
    <col min="17" max="17" width="3.85546875" style="75" customWidth="1"/>
    <col min="18" max="18" width="12.42578125" style="89" customWidth="1"/>
    <col min="19" max="19" width="9.140625" style="87" customWidth="1"/>
    <col min="20" max="16384" width="9.140625" style="51"/>
  </cols>
  <sheetData>
    <row r="1" spans="1:21" s="1" customFormat="1" ht="14.25" customHeight="1">
      <c r="B1" s="2" t="s">
        <v>0</v>
      </c>
      <c r="C1" s="2"/>
      <c r="D1" s="2"/>
      <c r="E1" s="2"/>
      <c r="F1" s="3" t="s">
        <v>38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s="1" customFormat="1" ht="14.25" customHeight="1">
      <c r="B2" s="2" t="s">
        <v>1</v>
      </c>
      <c r="C2" s="2"/>
      <c r="D2" s="2"/>
      <c r="E2" s="2"/>
      <c r="F2" s="3" t="s">
        <v>39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40</v>
      </c>
    </row>
    <row r="3" spans="1:21" s="5" customFormat="1" ht="14.25">
      <c r="B3" s="6" t="s">
        <v>41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42</v>
      </c>
    </row>
    <row r="4" spans="1:21" s="5" customFormat="1" ht="15">
      <c r="B4" s="8" t="s">
        <v>43</v>
      </c>
      <c r="C4" s="7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7" t="s">
        <v>44</v>
      </c>
    </row>
    <row r="5" spans="1:21" s="12" customFormat="1" ht="12" hidden="1" customHeight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6">
        <v>18</v>
      </c>
      <c r="S5" s="17">
        <v>19</v>
      </c>
    </row>
    <row r="6" spans="1:21" s="5" customFormat="1" ht="15" customHeight="1">
      <c r="B6" s="18" t="s">
        <v>2</v>
      </c>
      <c r="C6" s="19" t="s">
        <v>3</v>
      </c>
      <c r="D6" s="20" t="s">
        <v>4</v>
      </c>
      <c r="E6" s="21"/>
      <c r="F6" s="19" t="s">
        <v>5</v>
      </c>
      <c r="G6" s="19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/>
      <c r="Q6" s="25" t="s">
        <v>8</v>
      </c>
      <c r="R6" s="26"/>
      <c r="S6" s="27" t="s">
        <v>9</v>
      </c>
    </row>
    <row r="7" spans="1:21" s="36" customFormat="1" ht="15" customHeight="1">
      <c r="A7" s="28" t="s">
        <v>2</v>
      </c>
      <c r="B7" s="29"/>
      <c r="C7" s="30"/>
      <c r="D7" s="31"/>
      <c r="E7" s="28"/>
      <c r="F7" s="30"/>
      <c r="G7" s="30"/>
      <c r="H7" s="32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3"/>
      <c r="R7" s="34"/>
      <c r="S7" s="35"/>
      <c r="U7" s="36" t="s">
        <v>19</v>
      </c>
    </row>
    <row r="8" spans="1:21" s="36" customFormat="1" ht="15" customHeight="1">
      <c r="A8" s="28"/>
      <c r="B8" s="37"/>
      <c r="C8" s="38"/>
      <c r="D8" s="39"/>
      <c r="E8" s="40"/>
      <c r="F8" s="38"/>
      <c r="G8" s="38"/>
      <c r="H8" s="41">
        <v>0.05</v>
      </c>
      <c r="I8" s="41">
        <v>0</v>
      </c>
      <c r="J8" s="41">
        <v>0.2</v>
      </c>
      <c r="K8" s="41">
        <v>0.2</v>
      </c>
      <c r="L8" s="41">
        <v>0</v>
      </c>
      <c r="M8" s="41">
        <v>0</v>
      </c>
      <c r="N8" s="41">
        <v>0</v>
      </c>
      <c r="O8" s="41">
        <v>0</v>
      </c>
      <c r="P8" s="41">
        <v>0.55000000000000004</v>
      </c>
      <c r="Q8" s="42" t="s">
        <v>20</v>
      </c>
      <c r="R8" s="32" t="s">
        <v>21</v>
      </c>
      <c r="S8" s="43"/>
    </row>
    <row r="9" spans="1:21" ht="20.100000000000001" customHeight="1">
      <c r="A9" s="44">
        <v>1</v>
      </c>
      <c r="B9" s="45">
        <v>1</v>
      </c>
      <c r="C9" s="45">
        <v>2131610211</v>
      </c>
      <c r="D9" s="46" t="s">
        <v>45</v>
      </c>
      <c r="E9" s="47" t="s">
        <v>46</v>
      </c>
      <c r="F9" s="48">
        <v>29672</v>
      </c>
      <c r="G9" s="49" t="s">
        <v>47</v>
      </c>
      <c r="H9" s="45">
        <v>9</v>
      </c>
      <c r="I9" s="45" t="s">
        <v>48</v>
      </c>
      <c r="J9" s="45">
        <v>7</v>
      </c>
      <c r="K9" s="45">
        <v>8.5</v>
      </c>
      <c r="L9" s="45" t="s">
        <v>48</v>
      </c>
      <c r="M9" s="45" t="s">
        <v>48</v>
      </c>
      <c r="N9" s="45" t="s">
        <v>48</v>
      </c>
      <c r="O9" s="45" t="s">
        <v>48</v>
      </c>
      <c r="P9" s="45">
        <v>7.2</v>
      </c>
      <c r="Q9" s="45">
        <v>7.5</v>
      </c>
      <c r="R9" s="50" t="s">
        <v>49</v>
      </c>
      <c r="S9" s="45">
        <v>0</v>
      </c>
    </row>
    <row r="10" spans="1:21" ht="20.100000000000001" customHeight="1">
      <c r="A10" s="44">
        <v>2</v>
      </c>
      <c r="B10" s="45">
        <v>2</v>
      </c>
      <c r="C10" s="45">
        <v>2131610212</v>
      </c>
      <c r="D10" s="46" t="s">
        <v>50</v>
      </c>
      <c r="E10" s="47" t="s">
        <v>51</v>
      </c>
      <c r="F10" s="48">
        <v>30701</v>
      </c>
      <c r="G10" s="49" t="s">
        <v>47</v>
      </c>
      <c r="H10" s="45">
        <v>6</v>
      </c>
      <c r="I10" s="45" t="s">
        <v>48</v>
      </c>
      <c r="J10" s="45">
        <v>7.5</v>
      </c>
      <c r="K10" s="45">
        <v>8</v>
      </c>
      <c r="L10" s="45" t="s">
        <v>48</v>
      </c>
      <c r="M10" s="45" t="s">
        <v>48</v>
      </c>
      <c r="N10" s="45" t="s">
        <v>48</v>
      </c>
      <c r="O10" s="45" t="s">
        <v>48</v>
      </c>
      <c r="P10" s="45">
        <v>6.3</v>
      </c>
      <c r="Q10" s="45">
        <v>6.9</v>
      </c>
      <c r="R10" s="50" t="s">
        <v>52</v>
      </c>
      <c r="S10" s="45">
        <v>0</v>
      </c>
    </row>
    <row r="11" spans="1:21" ht="20.100000000000001" customHeight="1">
      <c r="A11" s="44">
        <v>3</v>
      </c>
      <c r="B11" s="45">
        <v>3</v>
      </c>
      <c r="C11" s="45">
        <v>2131610213</v>
      </c>
      <c r="D11" s="46" t="s">
        <v>53</v>
      </c>
      <c r="E11" s="47" t="s">
        <v>54</v>
      </c>
      <c r="F11" s="48">
        <v>27897</v>
      </c>
      <c r="G11" s="49" t="s">
        <v>47</v>
      </c>
      <c r="H11" s="45">
        <v>4</v>
      </c>
      <c r="I11" s="45" t="s">
        <v>48</v>
      </c>
      <c r="J11" s="45">
        <v>5</v>
      </c>
      <c r="K11" s="45">
        <v>5</v>
      </c>
      <c r="L11" s="45" t="s">
        <v>48</v>
      </c>
      <c r="M11" s="45" t="s">
        <v>48</v>
      </c>
      <c r="N11" s="45" t="s">
        <v>48</v>
      </c>
      <c r="O11" s="45" t="s">
        <v>48</v>
      </c>
      <c r="P11" s="45">
        <v>6.3</v>
      </c>
      <c r="Q11" s="45">
        <v>5.7</v>
      </c>
      <c r="R11" s="50" t="s">
        <v>55</v>
      </c>
      <c r="S11" s="45">
        <v>0</v>
      </c>
    </row>
    <row r="12" spans="1:21" ht="20.100000000000001" customHeight="1">
      <c r="A12" s="44">
        <v>4</v>
      </c>
      <c r="B12" s="45">
        <v>4</v>
      </c>
      <c r="C12" s="45">
        <v>2131610214</v>
      </c>
      <c r="D12" s="46" t="s">
        <v>56</v>
      </c>
      <c r="E12" s="47" t="s">
        <v>57</v>
      </c>
      <c r="F12" s="48">
        <v>29680</v>
      </c>
      <c r="G12" s="49" t="s">
        <v>47</v>
      </c>
      <c r="H12" s="45">
        <v>6</v>
      </c>
      <c r="I12" s="45" t="s">
        <v>48</v>
      </c>
      <c r="J12" s="45">
        <v>7</v>
      </c>
      <c r="K12" s="45">
        <v>6.5</v>
      </c>
      <c r="L12" s="45" t="s">
        <v>48</v>
      </c>
      <c r="M12" s="45" t="s">
        <v>48</v>
      </c>
      <c r="N12" s="45" t="s">
        <v>48</v>
      </c>
      <c r="O12" s="45" t="s">
        <v>48</v>
      </c>
      <c r="P12" s="45">
        <v>6</v>
      </c>
      <c r="Q12" s="45">
        <v>6.3</v>
      </c>
      <c r="R12" s="50" t="s">
        <v>58</v>
      </c>
      <c r="S12" s="45">
        <v>0</v>
      </c>
    </row>
    <row r="13" spans="1:21" ht="20.100000000000001" customHeight="1">
      <c r="A13" s="44">
        <v>5</v>
      </c>
      <c r="B13" s="45">
        <v>5</v>
      </c>
      <c r="C13" s="45">
        <v>2131610215</v>
      </c>
      <c r="D13" s="46" t="s">
        <v>45</v>
      </c>
      <c r="E13" s="47" t="s">
        <v>59</v>
      </c>
      <c r="F13" s="48">
        <v>30076</v>
      </c>
      <c r="G13" s="49" t="s">
        <v>47</v>
      </c>
      <c r="H13" s="45">
        <v>6</v>
      </c>
      <c r="I13" s="45" t="s">
        <v>48</v>
      </c>
      <c r="J13" s="45">
        <v>7</v>
      </c>
      <c r="K13" s="45">
        <v>6.5</v>
      </c>
      <c r="L13" s="45" t="s">
        <v>48</v>
      </c>
      <c r="M13" s="45" t="s">
        <v>48</v>
      </c>
      <c r="N13" s="45" t="s">
        <v>48</v>
      </c>
      <c r="O13" s="45" t="s">
        <v>48</v>
      </c>
      <c r="P13" s="45">
        <v>6.5</v>
      </c>
      <c r="Q13" s="45">
        <v>6.6</v>
      </c>
      <c r="R13" s="50" t="s">
        <v>60</v>
      </c>
      <c r="S13" s="45">
        <v>0</v>
      </c>
    </row>
    <row r="14" spans="1:21" ht="20.100000000000001" customHeight="1">
      <c r="A14" s="44">
        <v>6</v>
      </c>
      <c r="B14" s="45">
        <v>6</v>
      </c>
      <c r="C14" s="45">
        <v>2131610216</v>
      </c>
      <c r="D14" s="46" t="s">
        <v>61</v>
      </c>
      <c r="E14" s="47" t="s">
        <v>62</v>
      </c>
      <c r="F14" s="48">
        <v>30493</v>
      </c>
      <c r="G14" s="49" t="s">
        <v>47</v>
      </c>
      <c r="H14" s="45">
        <v>4</v>
      </c>
      <c r="I14" s="45" t="s">
        <v>48</v>
      </c>
      <c r="J14" s="45">
        <v>7</v>
      </c>
      <c r="K14" s="45">
        <v>6.5</v>
      </c>
      <c r="L14" s="45" t="s">
        <v>48</v>
      </c>
      <c r="M14" s="45" t="s">
        <v>48</v>
      </c>
      <c r="N14" s="45" t="s">
        <v>48</v>
      </c>
      <c r="O14" s="45" t="s">
        <v>48</v>
      </c>
      <c r="P14" s="45">
        <v>6.2</v>
      </c>
      <c r="Q14" s="45">
        <v>6.3</v>
      </c>
      <c r="R14" s="50" t="s">
        <v>58</v>
      </c>
      <c r="S14" s="45">
        <v>0</v>
      </c>
    </row>
    <row r="15" spans="1:21" ht="20.100000000000001" customHeight="1">
      <c r="A15" s="44">
        <v>7</v>
      </c>
      <c r="B15" s="45">
        <v>7</v>
      </c>
      <c r="C15" s="45">
        <v>2131610217</v>
      </c>
      <c r="D15" s="46" t="s">
        <v>63</v>
      </c>
      <c r="E15" s="47" t="s">
        <v>64</v>
      </c>
      <c r="F15" s="48">
        <v>33125</v>
      </c>
      <c r="G15" s="49" t="s">
        <v>47</v>
      </c>
      <c r="H15" s="45">
        <v>0</v>
      </c>
      <c r="I15" s="45" t="s">
        <v>48</v>
      </c>
      <c r="J15" s="45">
        <v>0</v>
      </c>
      <c r="K15" s="45">
        <v>0</v>
      </c>
      <c r="L15" s="45" t="s">
        <v>48</v>
      </c>
      <c r="M15" s="45" t="s">
        <v>48</v>
      </c>
      <c r="N15" s="45" t="s">
        <v>48</v>
      </c>
      <c r="O15" s="45" t="s">
        <v>48</v>
      </c>
      <c r="P15" s="45" t="s">
        <v>65</v>
      </c>
      <c r="Q15" s="45">
        <v>0</v>
      </c>
      <c r="R15" s="50" t="s">
        <v>66</v>
      </c>
      <c r="S15" s="45" t="s">
        <v>67</v>
      </c>
    </row>
    <row r="16" spans="1:21" ht="20.100000000000001" customHeight="1">
      <c r="A16" s="44">
        <v>8</v>
      </c>
      <c r="B16" s="45">
        <v>8</v>
      </c>
      <c r="C16" s="45">
        <v>2130610219</v>
      </c>
      <c r="D16" s="46" t="s">
        <v>68</v>
      </c>
      <c r="E16" s="47" t="s">
        <v>69</v>
      </c>
      <c r="F16" s="48">
        <v>25891</v>
      </c>
      <c r="G16" s="49" t="s">
        <v>47</v>
      </c>
      <c r="H16" s="45">
        <v>10</v>
      </c>
      <c r="I16" s="45" t="s">
        <v>48</v>
      </c>
      <c r="J16" s="45">
        <v>8.5</v>
      </c>
      <c r="K16" s="45">
        <v>8.5</v>
      </c>
      <c r="L16" s="45" t="s">
        <v>48</v>
      </c>
      <c r="M16" s="45" t="s">
        <v>48</v>
      </c>
      <c r="N16" s="45" t="s">
        <v>48</v>
      </c>
      <c r="O16" s="45" t="s">
        <v>48</v>
      </c>
      <c r="P16" s="45">
        <v>7.5</v>
      </c>
      <c r="Q16" s="45">
        <v>8</v>
      </c>
      <c r="R16" s="50" t="s">
        <v>70</v>
      </c>
      <c r="S16" s="45">
        <v>0</v>
      </c>
    </row>
    <row r="17" spans="1:19" ht="20.100000000000001" customHeight="1">
      <c r="A17" s="44">
        <v>9</v>
      </c>
      <c r="B17" s="45">
        <v>9</v>
      </c>
      <c r="C17" s="45">
        <v>2131610220</v>
      </c>
      <c r="D17" s="46" t="s">
        <v>71</v>
      </c>
      <c r="E17" s="47" t="s">
        <v>72</v>
      </c>
      <c r="F17" s="48">
        <v>32356</v>
      </c>
      <c r="G17" s="49" t="s">
        <v>47</v>
      </c>
      <c r="H17" s="45">
        <v>6</v>
      </c>
      <c r="I17" s="45" t="s">
        <v>48</v>
      </c>
      <c r="J17" s="45">
        <v>8</v>
      </c>
      <c r="K17" s="45">
        <v>7</v>
      </c>
      <c r="L17" s="45" t="s">
        <v>48</v>
      </c>
      <c r="M17" s="45" t="s">
        <v>48</v>
      </c>
      <c r="N17" s="45" t="s">
        <v>48</v>
      </c>
      <c r="O17" s="45" t="s">
        <v>48</v>
      </c>
      <c r="P17" s="45">
        <v>7.2</v>
      </c>
      <c r="Q17" s="45">
        <v>7.3</v>
      </c>
      <c r="R17" s="50" t="s">
        <v>73</v>
      </c>
      <c r="S17" s="45">
        <v>0</v>
      </c>
    </row>
    <row r="18" spans="1:19" ht="20.100000000000001" customHeight="1">
      <c r="A18" s="44">
        <v>10</v>
      </c>
      <c r="B18" s="45">
        <v>10</v>
      </c>
      <c r="C18" s="45">
        <v>2131610221</v>
      </c>
      <c r="D18" s="46" t="s">
        <v>74</v>
      </c>
      <c r="E18" s="47" t="s">
        <v>75</v>
      </c>
      <c r="F18" s="48">
        <v>28967</v>
      </c>
      <c r="G18" s="49" t="s">
        <v>47</v>
      </c>
      <c r="H18" s="45">
        <v>9</v>
      </c>
      <c r="I18" s="45" t="s">
        <v>48</v>
      </c>
      <c r="J18" s="45">
        <v>8.5</v>
      </c>
      <c r="K18" s="45">
        <v>7</v>
      </c>
      <c r="L18" s="45" t="s">
        <v>48</v>
      </c>
      <c r="M18" s="45" t="s">
        <v>48</v>
      </c>
      <c r="N18" s="45" t="s">
        <v>48</v>
      </c>
      <c r="O18" s="45" t="s">
        <v>48</v>
      </c>
      <c r="P18" s="45">
        <v>7.7</v>
      </c>
      <c r="Q18" s="45">
        <v>7.8</v>
      </c>
      <c r="R18" s="50" t="s">
        <v>76</v>
      </c>
      <c r="S18" s="45">
        <v>0</v>
      </c>
    </row>
    <row r="19" spans="1:19" ht="20.100000000000001" customHeight="1">
      <c r="A19" s="44">
        <v>11</v>
      </c>
      <c r="B19" s="45">
        <v>11</v>
      </c>
      <c r="C19" s="45">
        <v>2131610222</v>
      </c>
      <c r="D19" s="46" t="s">
        <v>77</v>
      </c>
      <c r="E19" s="47" t="s">
        <v>78</v>
      </c>
      <c r="F19" s="48">
        <v>26768</v>
      </c>
      <c r="G19" s="49" t="s">
        <v>47</v>
      </c>
      <c r="H19" s="45">
        <v>10</v>
      </c>
      <c r="I19" s="45" t="s">
        <v>48</v>
      </c>
      <c r="J19" s="45">
        <v>8.5</v>
      </c>
      <c r="K19" s="45">
        <v>8.5</v>
      </c>
      <c r="L19" s="45" t="s">
        <v>48</v>
      </c>
      <c r="M19" s="45" t="s">
        <v>48</v>
      </c>
      <c r="N19" s="45" t="s">
        <v>48</v>
      </c>
      <c r="O19" s="45" t="s">
        <v>48</v>
      </c>
      <c r="P19" s="45">
        <v>8</v>
      </c>
      <c r="Q19" s="45">
        <v>8.3000000000000007</v>
      </c>
      <c r="R19" s="50" t="s">
        <v>79</v>
      </c>
      <c r="S19" s="45">
        <v>0</v>
      </c>
    </row>
    <row r="20" spans="1:19" ht="20.100000000000001" customHeight="1">
      <c r="A20" s="44">
        <v>12</v>
      </c>
      <c r="B20" s="45">
        <v>12</v>
      </c>
      <c r="C20" s="45">
        <v>2131610223</v>
      </c>
      <c r="D20" s="46" t="s">
        <v>80</v>
      </c>
      <c r="E20" s="47" t="s">
        <v>81</v>
      </c>
      <c r="F20" s="48">
        <v>29225</v>
      </c>
      <c r="G20" s="49" t="s">
        <v>47</v>
      </c>
      <c r="H20" s="45">
        <v>10</v>
      </c>
      <c r="I20" s="45" t="s">
        <v>48</v>
      </c>
      <c r="J20" s="45">
        <v>8.5</v>
      </c>
      <c r="K20" s="45">
        <v>8.5</v>
      </c>
      <c r="L20" s="45" t="s">
        <v>48</v>
      </c>
      <c r="M20" s="45" t="s">
        <v>48</v>
      </c>
      <c r="N20" s="45" t="s">
        <v>48</v>
      </c>
      <c r="O20" s="45" t="s">
        <v>48</v>
      </c>
      <c r="P20" s="45">
        <v>7</v>
      </c>
      <c r="Q20" s="45">
        <v>7.8</v>
      </c>
      <c r="R20" s="50" t="s">
        <v>76</v>
      </c>
      <c r="S20" s="45">
        <v>0</v>
      </c>
    </row>
    <row r="21" spans="1:19" ht="20.100000000000001" customHeight="1">
      <c r="A21" s="44">
        <v>13</v>
      </c>
      <c r="B21" s="45">
        <v>13</v>
      </c>
      <c r="C21" s="45">
        <v>2131610224</v>
      </c>
      <c r="D21" s="46" t="s">
        <v>80</v>
      </c>
      <c r="E21" s="47" t="s">
        <v>82</v>
      </c>
      <c r="F21" s="48">
        <v>26576</v>
      </c>
      <c r="G21" s="49" t="s">
        <v>47</v>
      </c>
      <c r="H21" s="45">
        <v>10</v>
      </c>
      <c r="I21" s="45" t="s">
        <v>48</v>
      </c>
      <c r="J21" s="45">
        <v>8.5</v>
      </c>
      <c r="K21" s="45">
        <v>8.5</v>
      </c>
      <c r="L21" s="45" t="s">
        <v>48</v>
      </c>
      <c r="M21" s="45" t="s">
        <v>48</v>
      </c>
      <c r="N21" s="45" t="s">
        <v>48</v>
      </c>
      <c r="O21" s="45" t="s">
        <v>48</v>
      </c>
      <c r="P21" s="45">
        <v>8.5</v>
      </c>
      <c r="Q21" s="45">
        <v>8.6</v>
      </c>
      <c r="R21" s="50" t="s">
        <v>83</v>
      </c>
      <c r="S21" s="45">
        <v>0</v>
      </c>
    </row>
    <row r="22" spans="1:19" ht="20.100000000000001" customHeight="1">
      <c r="A22" s="44">
        <v>14</v>
      </c>
      <c r="B22" s="45">
        <v>14</v>
      </c>
      <c r="C22" s="45">
        <v>2131610225</v>
      </c>
      <c r="D22" s="46" t="s">
        <v>84</v>
      </c>
      <c r="E22" s="47" t="s">
        <v>85</v>
      </c>
      <c r="F22" s="48">
        <v>32113</v>
      </c>
      <c r="G22" s="49" t="s">
        <v>47</v>
      </c>
      <c r="H22" s="45">
        <v>7</v>
      </c>
      <c r="I22" s="45" t="s">
        <v>48</v>
      </c>
      <c r="J22" s="45">
        <v>7</v>
      </c>
      <c r="K22" s="45">
        <v>6.5</v>
      </c>
      <c r="L22" s="45" t="s">
        <v>48</v>
      </c>
      <c r="M22" s="45" t="s">
        <v>48</v>
      </c>
      <c r="N22" s="45" t="s">
        <v>48</v>
      </c>
      <c r="O22" s="45" t="s">
        <v>48</v>
      </c>
      <c r="P22" s="45">
        <v>5</v>
      </c>
      <c r="Q22" s="45">
        <v>5.8</v>
      </c>
      <c r="R22" s="50" t="s">
        <v>86</v>
      </c>
      <c r="S22" s="45">
        <v>0</v>
      </c>
    </row>
    <row r="23" spans="1:19" ht="20.100000000000001" customHeight="1">
      <c r="A23" s="44">
        <v>15</v>
      </c>
      <c r="B23" s="45">
        <v>15</v>
      </c>
      <c r="C23" s="45">
        <v>2131610226</v>
      </c>
      <c r="D23" s="46" t="s">
        <v>87</v>
      </c>
      <c r="E23" s="47" t="s">
        <v>88</v>
      </c>
      <c r="F23" s="48">
        <v>33163</v>
      </c>
      <c r="G23" s="49" t="s">
        <v>47</v>
      </c>
      <c r="H23" s="45">
        <v>0</v>
      </c>
      <c r="I23" s="45" t="s">
        <v>48</v>
      </c>
      <c r="J23" s="45">
        <v>0</v>
      </c>
      <c r="K23" s="45">
        <v>0</v>
      </c>
      <c r="L23" s="45" t="s">
        <v>48</v>
      </c>
      <c r="M23" s="45" t="s">
        <v>48</v>
      </c>
      <c r="N23" s="45" t="s">
        <v>48</v>
      </c>
      <c r="O23" s="45" t="s">
        <v>48</v>
      </c>
      <c r="P23" s="45" t="s">
        <v>65</v>
      </c>
      <c r="Q23" s="45">
        <v>0</v>
      </c>
      <c r="R23" s="50" t="s">
        <v>66</v>
      </c>
      <c r="S23" s="45" t="s">
        <v>67</v>
      </c>
    </row>
    <row r="24" spans="1:19" ht="20.100000000000001" customHeight="1">
      <c r="A24" s="44">
        <v>16</v>
      </c>
      <c r="B24" s="45">
        <v>16</v>
      </c>
      <c r="C24" s="45">
        <v>1931611120</v>
      </c>
      <c r="D24" s="46" t="s">
        <v>89</v>
      </c>
      <c r="E24" s="47" t="s">
        <v>90</v>
      </c>
      <c r="F24" s="48">
        <v>32589</v>
      </c>
      <c r="G24" s="49" t="s">
        <v>91</v>
      </c>
      <c r="H24" s="45">
        <v>4</v>
      </c>
      <c r="I24" s="45" t="s">
        <v>48</v>
      </c>
      <c r="J24" s="45">
        <v>5</v>
      </c>
      <c r="K24" s="45">
        <v>5</v>
      </c>
      <c r="L24" s="45" t="s">
        <v>48</v>
      </c>
      <c r="M24" s="45" t="s">
        <v>48</v>
      </c>
      <c r="N24" s="45" t="s">
        <v>48</v>
      </c>
      <c r="O24" s="45" t="s">
        <v>48</v>
      </c>
      <c r="P24" s="45">
        <v>6.6</v>
      </c>
      <c r="Q24" s="45">
        <v>5.8</v>
      </c>
      <c r="R24" s="50" t="s">
        <v>86</v>
      </c>
      <c r="S24" s="45" t="s">
        <v>92</v>
      </c>
    </row>
    <row r="25" spans="1:19" s="53" customFormat="1" ht="10.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15.75" customHeight="1">
      <c r="A26" s="52"/>
      <c r="B26" s="52"/>
      <c r="C26" s="54" t="s">
        <v>22</v>
      </c>
      <c r="D26" s="54"/>
      <c r="E26" s="54"/>
      <c r="F26" s="54"/>
      <c r="G26" s="54"/>
      <c r="H26" s="54"/>
      <c r="I26" s="54"/>
      <c r="J26" s="54"/>
      <c r="K26" s="54"/>
      <c r="L26" s="55"/>
      <c r="M26" s="52"/>
      <c r="N26" s="52"/>
      <c r="O26" s="52"/>
      <c r="P26" s="52"/>
      <c r="Q26" s="52"/>
      <c r="R26" s="56"/>
      <c r="S26" s="57"/>
    </row>
    <row r="27" spans="1:19" ht="36">
      <c r="A27" s="52"/>
      <c r="B27" s="52"/>
      <c r="C27" s="58" t="s">
        <v>2</v>
      </c>
      <c r="D27" s="59" t="s">
        <v>23</v>
      </c>
      <c r="E27" s="60"/>
      <c r="F27" s="61"/>
      <c r="G27" s="32" t="s">
        <v>24</v>
      </c>
      <c r="H27" s="62" t="s">
        <v>25</v>
      </c>
      <c r="I27" s="63"/>
      <c r="J27" s="64" t="s">
        <v>26</v>
      </c>
      <c r="K27" s="64"/>
      <c r="L27" s="36"/>
      <c r="M27" s="52"/>
      <c r="N27" s="52"/>
      <c r="O27" s="52"/>
      <c r="P27" s="52"/>
      <c r="Q27" s="52"/>
      <c r="R27" s="56"/>
      <c r="S27" s="57"/>
    </row>
    <row r="28" spans="1:19" ht="12.75" customHeight="1">
      <c r="A28" s="52"/>
      <c r="B28" s="52"/>
      <c r="C28" s="65">
        <v>1</v>
      </c>
      <c r="D28" s="66" t="s">
        <v>27</v>
      </c>
      <c r="E28" s="67"/>
      <c r="F28" s="68"/>
      <c r="G28" s="65">
        <f>COUNTIF($Q$9:$Q$24,"&gt;=4")</f>
        <v>14</v>
      </c>
      <c r="H28" s="69">
        <f>G28/$G$30</f>
        <v>0.875</v>
      </c>
      <c r="I28" s="70"/>
      <c r="J28" s="71"/>
      <c r="K28" s="71"/>
      <c r="L28" s="13"/>
      <c r="M28" s="52"/>
      <c r="N28" s="52"/>
      <c r="O28" s="52"/>
      <c r="P28" s="52"/>
      <c r="Q28" s="52"/>
      <c r="R28" s="56"/>
      <c r="S28" s="57"/>
    </row>
    <row r="29" spans="1:19" ht="12.75" customHeight="1">
      <c r="A29" s="52"/>
      <c r="B29" s="52"/>
      <c r="C29" s="65">
        <v>2</v>
      </c>
      <c r="D29" s="66" t="s">
        <v>28</v>
      </c>
      <c r="E29" s="67"/>
      <c r="F29" s="68"/>
      <c r="G29" s="65">
        <f>COUNTIF($Q$9:$Q$24,"&lt;4")</f>
        <v>2</v>
      </c>
      <c r="H29" s="69">
        <f>G29/$G$30</f>
        <v>0.125</v>
      </c>
      <c r="I29" s="70"/>
      <c r="J29" s="71"/>
      <c r="K29" s="71"/>
      <c r="L29" s="13"/>
      <c r="M29" s="52"/>
      <c r="N29" s="52"/>
      <c r="O29" s="52"/>
      <c r="P29" s="52"/>
      <c r="Q29" s="52"/>
      <c r="R29" s="56"/>
      <c r="S29" s="57"/>
    </row>
    <row r="30" spans="1:19" ht="12.75" customHeight="1">
      <c r="A30" s="52"/>
      <c r="B30" s="52"/>
      <c r="C30" s="22" t="s">
        <v>29</v>
      </c>
      <c r="D30" s="23"/>
      <c r="E30" s="23"/>
      <c r="F30" s="24"/>
      <c r="G30" s="72">
        <f>SUM(G28:G29)</f>
        <v>16</v>
      </c>
      <c r="H30" s="73">
        <f>SUM(H28:I29)</f>
        <v>1</v>
      </c>
      <c r="I30" s="74"/>
      <c r="J30" s="71"/>
      <c r="K30" s="71"/>
      <c r="L30" s="13"/>
      <c r="M30" s="52"/>
      <c r="N30" s="52"/>
      <c r="O30" s="52"/>
      <c r="P30" s="52"/>
      <c r="Q30" s="52"/>
      <c r="R30" s="56"/>
      <c r="S30" s="57"/>
    </row>
    <row r="31" spans="1:19" ht="12.75" customHeight="1">
      <c r="A31" s="52"/>
      <c r="B31" s="52"/>
      <c r="P31" s="78" t="str">
        <f ca="1">"Đà Nẵng, " &amp; TEXT(TODAY(),"dd/mm/yyyy")</f>
        <v>Đà Nẵng, 09/10/2017</v>
      </c>
      <c r="Q31" s="78"/>
      <c r="R31" s="78"/>
      <c r="S31" s="78"/>
    </row>
    <row r="32" spans="1:19" ht="12.75" customHeight="1">
      <c r="A32" s="52"/>
      <c r="B32" s="52"/>
      <c r="C32" s="75" t="s">
        <v>30</v>
      </c>
      <c r="F32" s="79" t="s">
        <v>31</v>
      </c>
      <c r="G32" s="80"/>
      <c r="H32" s="80"/>
      <c r="I32" s="80"/>
      <c r="J32" s="80"/>
      <c r="K32" s="81" t="s">
        <v>32</v>
      </c>
      <c r="L32" s="51"/>
      <c r="M32" s="81"/>
      <c r="P32" s="2" t="s">
        <v>33</v>
      </c>
      <c r="Q32" s="2"/>
      <c r="R32" s="2"/>
      <c r="S32" s="2"/>
    </row>
    <row r="33" spans="1:19" ht="12" customHeight="1">
      <c r="A33" s="52"/>
      <c r="B33" s="52"/>
      <c r="E33" s="82"/>
      <c r="F33" s="83"/>
      <c r="G33" s="80"/>
      <c r="H33" s="80"/>
      <c r="I33" s="80"/>
      <c r="J33" s="80"/>
      <c r="K33" s="84" t="s">
        <v>34</v>
      </c>
      <c r="L33" s="51"/>
      <c r="M33" s="85"/>
      <c r="P33" s="51"/>
      <c r="Q33" s="86"/>
      <c r="R33" s="86"/>
    </row>
    <row r="34" spans="1:19">
      <c r="A34" s="52"/>
      <c r="B34" s="52"/>
      <c r="E34" s="82"/>
      <c r="F34" s="88"/>
      <c r="G34" s="80"/>
      <c r="H34" s="80"/>
      <c r="I34" s="80"/>
      <c r="J34" s="80"/>
      <c r="K34" s="85"/>
      <c r="L34" s="85"/>
      <c r="M34" s="85"/>
      <c r="R34" s="13"/>
    </row>
    <row r="35" spans="1:19">
      <c r="A35" s="52"/>
      <c r="B35" s="52"/>
      <c r="G35" s="52"/>
      <c r="L35" s="75"/>
    </row>
    <row r="36" spans="1:19">
      <c r="A36" s="52"/>
      <c r="B36" s="52"/>
      <c r="G36" s="52"/>
      <c r="L36" s="75"/>
    </row>
    <row r="37" spans="1:19">
      <c r="A37" s="52"/>
      <c r="B37" s="52"/>
    </row>
    <row r="38" spans="1:19" s="91" customFormat="1" ht="12.75" customHeight="1">
      <c r="A38" s="90" t="s">
        <v>35</v>
      </c>
      <c r="C38" s="92" t="s">
        <v>36</v>
      </c>
      <c r="D38" s="90"/>
      <c r="E38" s="90" t="s">
        <v>93</v>
      </c>
      <c r="F38" s="90"/>
      <c r="G38" s="90"/>
      <c r="H38" s="90"/>
      <c r="I38" s="90" t="s">
        <v>94</v>
      </c>
      <c r="J38" s="90"/>
      <c r="K38" s="90"/>
      <c r="L38" s="90"/>
      <c r="M38" s="90"/>
      <c r="N38" s="90"/>
      <c r="O38" s="90"/>
      <c r="P38" s="93" t="s">
        <v>37</v>
      </c>
      <c r="Q38" s="93"/>
      <c r="R38" s="93"/>
      <c r="S38" s="93"/>
    </row>
  </sheetData>
  <mergeCells count="30">
    <mergeCell ref="C30:F30"/>
    <mergeCell ref="H30:I30"/>
    <mergeCell ref="J30:K30"/>
    <mergeCell ref="P31:S31"/>
    <mergeCell ref="P32:S32"/>
    <mergeCell ref="P38:S38"/>
    <mergeCell ref="D28:E28"/>
    <mergeCell ref="H28:I28"/>
    <mergeCell ref="J28:K28"/>
    <mergeCell ref="D29:E29"/>
    <mergeCell ref="H29:I29"/>
    <mergeCell ref="J29:K29"/>
    <mergeCell ref="H6:P6"/>
    <mergeCell ref="Q6:R7"/>
    <mergeCell ref="S6:S8"/>
    <mergeCell ref="A7:A8"/>
    <mergeCell ref="C26:L26"/>
    <mergeCell ref="D27:F27"/>
    <mergeCell ref="H27:I27"/>
    <mergeCell ref="J27:K27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26:S30 C9:G24">
    <cfRule type="cellIs" dxfId="2" priority="3" stopIfTrue="1" operator="equal">
      <formula>0</formula>
    </cfRule>
  </conditionalFormatting>
  <conditionalFormatting sqref="B25:R25 S9:S25">
    <cfRule type="cellIs" dxfId="1" priority="2" stopIfTrue="1" operator="equal">
      <formula>0</formula>
    </cfRule>
  </conditionalFormatting>
  <conditionalFormatting sqref="Q9:Q24">
    <cfRule type="cellIs" dxfId="0" priority="1" stopIfTrue="1" operator="lessThan">
      <formula>4</formula>
    </cfRule>
  </conditionalFormatting>
  <printOptions horizontalCentered="1"/>
  <pageMargins left="0.17" right="0" top="0.32" bottom="0.41" header="0.17" footer="0.18"/>
  <pageSetup paperSize="9" orientation="portrait" r:id="rId1"/>
  <headerFooter alignWithMargins="0"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2017-10-09T08:13:29Z</dcterms:created>
  <dcterms:modified xsi:type="dcterms:W3CDTF">2017-10-09T08:16:33Z</dcterms:modified>
</cp:coreProperties>
</file>