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E92273D9-824A-4B93-ACAB-11A75529306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HOA 30" sheetId="3" r:id="rId1"/>
    <sheet name="KINHTE" sheetId="9" r:id="rId2"/>
    <sheet name="KHMT" sheetId="10" r:id="rId3"/>
    <sheet name="DULICH" sheetId="4" r:id="rId4"/>
    <sheet name="VANHOC" sheetId="7" r:id="rId5"/>
    <sheet name="QHQT" sheetId="11" r:id="rId6"/>
    <sheet name="MOITRUONG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1" localSheetId="1">#REF!</definedName>
    <definedName name="_1" localSheetId="5">#REF!</definedName>
    <definedName name="_1" localSheetId="4">#REF!</definedName>
    <definedName name="_1">#REF!</definedName>
    <definedName name="_2" localSheetId="1">#REF!</definedName>
    <definedName name="_2" localSheetId="5">#REF!</definedName>
    <definedName name="_2" localSheetId="4">#REF!</definedName>
    <definedName name="_2">#REF!</definedName>
    <definedName name="_A65700" localSheetId="1">'[1]MTO REV.2(ARMOR)'!#REF!</definedName>
    <definedName name="_A65700" localSheetId="5">'[1]MTO REV.2(ARMOR)'!#REF!</definedName>
    <definedName name="_A65700" localSheetId="4">'[1]MTO REV.2(ARMOR)'!#REF!</definedName>
    <definedName name="_A65700">'[1]MTO REV.2(ARMOR)'!#REF!</definedName>
    <definedName name="_A65800" localSheetId="1">'[1]MTO REV.2(ARMOR)'!#REF!</definedName>
    <definedName name="_A65800" localSheetId="5">'[1]MTO REV.2(ARMOR)'!#REF!</definedName>
    <definedName name="_A65800" localSheetId="4">'[1]MTO REV.2(ARMOR)'!#REF!</definedName>
    <definedName name="_A65800">'[1]MTO REV.2(ARMOR)'!#REF!</definedName>
    <definedName name="_A66000" localSheetId="1">'[1]MTO REV.2(ARMOR)'!#REF!</definedName>
    <definedName name="_A66000" localSheetId="5">'[1]MTO REV.2(ARMOR)'!#REF!</definedName>
    <definedName name="_A66000" localSheetId="4">'[1]MTO REV.2(ARMOR)'!#REF!</definedName>
    <definedName name="_A66000">'[1]MTO REV.2(ARMOR)'!#REF!</definedName>
    <definedName name="_A67000" localSheetId="1">'[1]MTO REV.2(ARMOR)'!#REF!</definedName>
    <definedName name="_A67000" localSheetId="5">'[1]MTO REV.2(ARMOR)'!#REF!</definedName>
    <definedName name="_A67000" localSheetId="4">'[1]MTO REV.2(ARMOR)'!#REF!</definedName>
    <definedName name="_A67000">'[1]MTO REV.2(ARMOR)'!#REF!</definedName>
    <definedName name="_A68000" localSheetId="1">'[1]MTO REV.2(ARMOR)'!#REF!</definedName>
    <definedName name="_A68000" localSheetId="5">'[1]MTO REV.2(ARMOR)'!#REF!</definedName>
    <definedName name="_A68000" localSheetId="4">'[1]MTO REV.2(ARMOR)'!#REF!</definedName>
    <definedName name="_A68000">'[1]MTO REV.2(ARMOR)'!#REF!</definedName>
    <definedName name="_A70000" localSheetId="1">'[1]MTO REV.2(ARMOR)'!#REF!</definedName>
    <definedName name="_A70000">'[1]MTO REV.2(ARMOR)'!#REF!</definedName>
    <definedName name="_A75000" localSheetId="1">'[1]MTO REV.2(ARMOR)'!#REF!</definedName>
    <definedName name="_A75000">'[1]MTO REV.2(ARMOR)'!#REF!</definedName>
    <definedName name="_A85000" localSheetId="1">'[1]MTO REV.2(ARMOR)'!#REF!</definedName>
    <definedName name="_A85000">'[1]MTO REV.2(ARMOR)'!#REF!</definedName>
    <definedName name="_atn1" localSheetId="1">#REF!</definedName>
    <definedName name="_atn1" localSheetId="5">#REF!</definedName>
    <definedName name="_atn1">#REF!</definedName>
    <definedName name="_atn10" localSheetId="1">#REF!</definedName>
    <definedName name="_atn10" localSheetId="5">#REF!</definedName>
    <definedName name="_atn10">#REF!</definedName>
    <definedName name="_atn2" localSheetId="1">#REF!</definedName>
    <definedName name="_atn2" localSheetId="5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bac3">[2]bluong!$B$15</definedName>
    <definedName name="_bac4">[2]bluong!$B$25</definedName>
    <definedName name="_CON1" localSheetId="1">#REF!</definedName>
    <definedName name="_CON1" localSheetId="5">#REF!</definedName>
    <definedName name="_CON1">#REF!</definedName>
    <definedName name="_CON2" localSheetId="1">#REF!</definedName>
    <definedName name="_CON2" localSheetId="5">#REF!</definedName>
    <definedName name="_CON2">#REF!</definedName>
    <definedName name="_deo1" localSheetId="1">#REF!</definedName>
    <definedName name="_deo1" localSheetId="5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localSheetId="3" hidden="1">#REF!</definedName>
    <definedName name="_Fill" localSheetId="0" hidden="1">#REF!</definedName>
    <definedName name="_Fill" localSheetId="1" hidden="1">#REF!</definedName>
    <definedName name="_Fill" localSheetId="6">#REF!</definedName>
    <definedName name="_Fill" hidden="1">#REF!</definedName>
    <definedName name="_xlnm._FilterDatabase" localSheetId="1" hidden="1">KINHTE!$A$4:$C$36</definedName>
    <definedName name="_JK4" localSheetId="1">#REF!</definedName>
    <definedName name="_JK4" localSheetId="5">#REF!</definedName>
    <definedName name="_JK4" localSheetId="4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1">#REF!</definedName>
    <definedName name="_NET2" localSheetId="5">#REF!</definedName>
    <definedName name="_NET2" localSheetId="4">#REF!</definedName>
    <definedName name="_NET2">#REF!</definedName>
    <definedName name="_NPV1" localSheetId="1">#REF!</definedName>
    <definedName name="_NPV1" localSheetId="5">#REF!</definedName>
    <definedName name="_NPV1" localSheetId="4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 localSheetId="5">[4]VL!#REF!</definedName>
    <definedName name="_oto10" localSheetId="4">[4]VL!#REF!</definedName>
    <definedName name="_oto10">[4]VL!#REF!</definedName>
    <definedName name="_pcb40">[2]dg!$D$16</definedName>
    <definedName name="_qa7" localSheetId="1">#REF!</definedName>
    <definedName name="_qa7" localSheetId="5">#REF!</definedName>
    <definedName name="_qa7" localSheetId="4">#REF!</definedName>
    <definedName name="_qa7">#REF!</definedName>
    <definedName name="_Sort" localSheetId="3" hidden="1">#REF!</definedName>
    <definedName name="_Sort" localSheetId="0" hidden="1">#REF!</definedName>
    <definedName name="_Sort" localSheetId="1" hidden="1">#REF!</definedName>
    <definedName name="_Sort" localSheetId="6">#REF!</definedName>
    <definedName name="_Sort" localSheetId="5" hidden="1">#REF!</definedName>
    <definedName name="_Sort" localSheetId="4" hidden="1">#REF!</definedName>
    <definedName name="_Sort" hidden="1">#REF!</definedName>
    <definedName name="_tct3">[5]gVL!$Q$23</definedName>
    <definedName name="_tct5">[6]gVL!$N$19</definedName>
    <definedName name="_VTV1" localSheetId="1">[7]BD_20DL!$F$6:$IV$119</definedName>
    <definedName name="_VTV1">[8]BD_20DL!$F$6:$IV$119</definedName>
    <definedName name="_VTV4" localSheetId="1">#REF!</definedName>
    <definedName name="_VTV4" localSheetId="5">#REF!</definedName>
    <definedName name="_VTV4" localSheetId="4">#REF!</definedName>
    <definedName name="_VTV4">#REF!</definedName>
    <definedName name="A" localSheetId="1">#REF!</definedName>
    <definedName name="A" localSheetId="5">#REF!</definedName>
    <definedName name="A" localSheetId="4">#REF!</definedName>
    <definedName name="A">#REF!</definedName>
    <definedName name="a277Print_Titles" localSheetId="1">#REF!</definedName>
    <definedName name="a277Print_Titles" localSheetId="5">#REF!</definedName>
    <definedName name="a277Print_Titles" localSheetId="4">#REF!</definedName>
    <definedName name="a277Print_Titles">#REF!</definedName>
    <definedName name="AAA" localSheetId="1">'[9]MTL$-INTER'!#REF!</definedName>
    <definedName name="AAA" localSheetId="5">'[9]MTL$-INTER'!#REF!</definedName>
    <definedName name="AAA" localSheetId="4">'[9]MTL$-INTER'!#REF!</definedName>
    <definedName name="AAA">'[9]MTL$-INTER'!#REF!</definedName>
    <definedName name="ADASD" localSheetId="1">#REF!</definedName>
    <definedName name="ADASD" localSheetId="5">#REF!</definedName>
    <definedName name="ADASD" localSheetId="4">#REF!</definedName>
    <definedName name="ADASD">#REF!</definedName>
    <definedName name="amiang" localSheetId="1">[10]gvl!#REF!</definedName>
    <definedName name="amiang" localSheetId="5">[10]gvl!#REF!</definedName>
    <definedName name="amiang" localSheetId="4">[10]gvl!#REF!</definedName>
    <definedName name="amiang">[10]gvl!#REF!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1">#REF!</definedName>
    <definedName name="Bang_cly" localSheetId="5">#REF!</definedName>
    <definedName name="Bang_cly">#REF!</definedName>
    <definedName name="Bang_CVC" localSheetId="1">#REF!</definedName>
    <definedName name="Bang_CVC" localSheetId="5">#REF!</definedName>
    <definedName name="Bang_CVC">#REF!</definedName>
    <definedName name="bang_gia" localSheetId="1">#REF!</definedName>
    <definedName name="bang_gia" localSheetId="5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b" localSheetId="1">'[11]Diem _98AV'!#REF!</definedName>
    <definedName name="bb">'[11]Diem _98AV'!#REF!</definedName>
    <definedName name="bc" localSheetId="1">'[12]Diem _98AV'!#REF!</definedName>
    <definedName name="bc">'[13]Diem _98AV'!#REF!</definedName>
    <definedName name="bd">[5]gVL!$Q$15</definedName>
    <definedName name="BD4HK" localSheetId="1">#REF!</definedName>
    <definedName name="BD4HK" localSheetId="5">#REF!</definedName>
    <definedName name="BD4HK" localSheetId="4">#REF!</definedName>
    <definedName name="BD4HK">#REF!</definedName>
    <definedName name="BD4HKAV" localSheetId="1">#REF!</definedName>
    <definedName name="BD4HKAV" localSheetId="5">#REF!</definedName>
    <definedName name="BD4HKAV" localSheetId="4">#REF!</definedName>
    <definedName name="BD4HKAV">#REF!</definedName>
    <definedName name="BD4HKDL">'[14]97DL_HK1234'!$E$6:$FC$151</definedName>
    <definedName name="BD6HK" localSheetId="1">#REF!</definedName>
    <definedName name="BD6HK" localSheetId="5">#REF!</definedName>
    <definedName name="BD6HK" localSheetId="4">#REF!</definedName>
    <definedName name="BD6HK">#REF!</definedName>
    <definedName name="BD6HK34" localSheetId="1">#REF!</definedName>
    <definedName name="BD6HK34" localSheetId="5">#REF!</definedName>
    <definedName name="BD6HK34" localSheetId="4">#REF!</definedName>
    <definedName name="BD6HK34">#REF!</definedName>
    <definedName name="BD6HK58" localSheetId="1">'[15]97KT58'!$E$6:$DD$275</definedName>
    <definedName name="BD6HK58">'[16]97KT58'!$E$6:$DD$275</definedName>
    <definedName name="BD6HKAV" localSheetId="1">#REF!</definedName>
    <definedName name="BD6HKAV" localSheetId="5">#REF!</definedName>
    <definedName name="BD6HKAV" localSheetId="4">#REF!</definedName>
    <definedName name="BD6HKAV">#REF!</definedName>
    <definedName name="BD6HKDL">'[14]97DL_GD2'!$E$6:$DA$146</definedName>
    <definedName name="BD8HK" localSheetId="1">#REF!</definedName>
    <definedName name="BD8HK" localSheetId="5">#REF!</definedName>
    <definedName name="BD8HK" localSheetId="4">#REF!</definedName>
    <definedName name="BD8HK">#REF!</definedName>
    <definedName name="BD98AV" localSheetId="1">#REF!</definedName>
    <definedName name="BD98AV" localSheetId="5">#REF!</definedName>
    <definedName name="BD98AV" localSheetId="4">#REF!</definedName>
    <definedName name="BD98AV">#REF!</definedName>
    <definedName name="BD98TIN" localSheetId="1">#REF!</definedName>
    <definedName name="BD98TIN" localSheetId="5">#REF!</definedName>
    <definedName name="BD98TIN" localSheetId="4">#REF!</definedName>
    <definedName name="BD98TIN">#REF!</definedName>
    <definedName name="BD99T" localSheetId="1">#REF!</definedName>
    <definedName name="BD99T">#REF!</definedName>
    <definedName name="bdiem" localSheetId="1">#REF!</definedName>
    <definedName name="bdiem">#REF!</definedName>
    <definedName name="BOQ" localSheetId="1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1">#REF!</definedName>
    <definedName name="BVCISUMMARY" localSheetId="5">#REF!</definedName>
    <definedName name="BVCISUMMARY">#REF!</definedName>
    <definedName name="C0" localSheetId="1">#REF!</definedName>
    <definedName name="C0" localSheetId="5">#REF!</definedName>
    <definedName name="C0">#REF!</definedName>
    <definedName name="CABLE2">'[17]MTO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 localSheetId="5">[4]TN!#REF!</definedName>
    <definedName name="CH">[4]TN!#REF!</definedName>
    <definedName name="chay1" localSheetId="1">#REF!</definedName>
    <definedName name="chay1" localSheetId="5">#REF!</definedName>
    <definedName name="chay1" localSheetId="4">#REF!</definedName>
    <definedName name="chay1">#REF!</definedName>
    <definedName name="chay10" localSheetId="1">#REF!</definedName>
    <definedName name="chay10" localSheetId="5">#REF!</definedName>
    <definedName name="chay10" localSheetId="4">#REF!</definedName>
    <definedName name="chay10">#REF!</definedName>
    <definedName name="chay2" localSheetId="1">#REF!</definedName>
    <definedName name="chay2" localSheetId="5">#REF!</definedName>
    <definedName name="chay2" localSheetId="4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Chu" localSheetId="1">[4]ND!#REF!</definedName>
    <definedName name="Chu">[4]ND!#REF!</definedName>
    <definedName name="CMC">[2]dg!$D$61</definedName>
    <definedName name="Co" localSheetId="1">#REF!</definedName>
    <definedName name="Co" localSheetId="5">#REF!</definedName>
    <definedName name="Co" localSheetId="4">#REF!</definedName>
    <definedName name="Co">#REF!</definedName>
    <definedName name="coc">[6]gVL!$N$25</definedName>
    <definedName name="COMMON" localSheetId="1">#REF!</definedName>
    <definedName name="COMMON" localSheetId="5">#REF!</definedName>
    <definedName name="COMMON" localSheetId="4">#REF!</definedName>
    <definedName name="COMMON">#REF!</definedName>
    <definedName name="CON_EQP_COS" localSheetId="1">#REF!</definedName>
    <definedName name="CON_EQP_COS" localSheetId="5">#REF!</definedName>
    <definedName name="CON_EQP_COS" localSheetId="4">#REF!</definedName>
    <definedName name="CON_EQP_COS">#REF!</definedName>
    <definedName name="Cong_HM_DTCT" localSheetId="1">#REF!</definedName>
    <definedName name="Cong_HM_DTCT" localSheetId="5">#REF!</definedName>
    <definedName name="Cong_HM_DTCT" localSheetId="4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ntinue">#N/A</definedName>
    <definedName name="cot">[18]gVL!$Q$64</definedName>
    <definedName name="COVER" localSheetId="1">#REF!</definedName>
    <definedName name="COVER" localSheetId="5">#REF!</definedName>
    <definedName name="COVER" localSheetId="4">#REF!</definedName>
    <definedName name="COVER">#REF!</definedName>
    <definedName name="cpd">[5]gVL!$Q$20</definedName>
    <definedName name="cpdd">[5]gVL!$Q$21</definedName>
    <definedName name="cpdd2">[19]gVL!$P$19</definedName>
    <definedName name="CPT" localSheetId="1">#REF!</definedName>
    <definedName name="CPT" localSheetId="5">#REF!</definedName>
    <definedName name="CPT" localSheetId="4">#REF!</definedName>
    <definedName name="CPT">#REF!</definedName>
    <definedName name="CRITINST" localSheetId="1">#REF!</definedName>
    <definedName name="CRITINST" localSheetId="5">#REF!</definedName>
    <definedName name="CRITINST" localSheetId="4">#REF!</definedName>
    <definedName name="CRITINST">#REF!</definedName>
    <definedName name="CRITPURC" localSheetId="1">#REF!</definedName>
    <definedName name="CRITPURC" localSheetId="5">#REF!</definedName>
    <definedName name="CRITPURC" localSheetId="4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d" localSheetId="1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 localSheetId="5">#REF!</definedName>
    <definedName name="_xlnm.Database" localSheetId="4">#REF!</definedName>
    <definedName name="_xlnm.Database">#REF!</definedName>
    <definedName name="DataFilter" localSheetId="1">[23]!DataFilter</definedName>
    <definedName name="DataFilter">[23]!DataFilter</definedName>
    <definedName name="DataSort" localSheetId="1">[23]!DataSort</definedName>
    <definedName name="DataSort">[23]!DataSort</definedName>
    <definedName name="datden">[2]dg!$D$28</definedName>
    <definedName name="db">[10]gvl!$Q$67</definedName>
    <definedName name="dcc">[5]gVL!$Q$50</definedName>
    <definedName name="dcl">[5]gVL!$Q$40</definedName>
    <definedName name="dd" localSheetId="1" hidden="1">{"'Sheet1'!$L$16"}</definedName>
    <definedName name="dd" hidden="1">{"'Sheet1'!$L$16"}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1">#REF!</definedName>
    <definedName name="DDT" localSheetId="5">#REF!</definedName>
    <definedName name="DDT" localSheetId="4">#REF!</definedName>
    <definedName name="DDT">#REF!</definedName>
    <definedName name="den_bu" localSheetId="1">#REF!</definedName>
    <definedName name="den_bu" localSheetId="5">#REF!</definedName>
    <definedName name="den_bu" localSheetId="4">#REF!</definedName>
    <definedName name="den_bu">#REF!</definedName>
    <definedName name="DGCTI592" localSheetId="1">[24]DTXL!#REF!</definedName>
    <definedName name="DGCTI592" localSheetId="5">[25]DTXL!#REF!</definedName>
    <definedName name="DGCTI592" localSheetId="4">[25]DTXL!#REF!</definedName>
    <definedName name="DGCTI592">[25]DTXL!#REF!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1">{"Book1","MAU BCKLGD 02-2007-2008.xls","HOC KY I - 07-08.xls","HOC KY II-07-08.xls"}</definedName>
    <definedName name="Document_array" localSheetId="5">{"Book1","MAU BCKLGD 02-2007-2008.xls","HOC KY I - 07-08.xls","HOC KY II-07-08.xls"}</definedName>
    <definedName name="Document_array" localSheetId="4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 localSheetId="1">[26]DSSV!$A$6:$H$227</definedName>
    <definedName name="DS96T">[27]DSSV!$A$6:$H$227</definedName>
    <definedName name="DSH" localSheetId="1">#REF!</definedName>
    <definedName name="DSH" localSheetId="5">#REF!</definedName>
    <definedName name="DSH" localSheetId="4">#REF!</definedName>
    <definedName name="DSH">#REF!</definedName>
    <definedName name="DSUMDATA" localSheetId="1">#REF!</definedName>
    <definedName name="DSUMDATA" localSheetId="5">#REF!</definedName>
    <definedName name="DSUMDATA" localSheetId="4">#REF!</definedName>
    <definedName name="DSUMDATA">#REF!</definedName>
    <definedName name="du_dkien" localSheetId="1">#REF!</definedName>
    <definedName name="du_dkien" localSheetId="5">#REF!</definedName>
    <definedName name="du_dkien" localSheetId="4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afa" localSheetId="1">[28]DTXL!#REF!</definedName>
    <definedName name="fafa">[29]DTXL!#REF!</definedName>
    <definedName name="g" localSheetId="1">'[30]DG '!#REF!</definedName>
    <definedName name="g">'[30]DG '!#REF!</definedName>
    <definedName name="g40g40" localSheetId="1">[31]tuong!#REF!</definedName>
    <definedName name="g40g40">[31]tuong!#REF!</definedName>
    <definedName name="gamatc">'[32]DO AM DT'!$AD$84</definedName>
    <definedName name="gc">[33]gvl!$N$28</definedName>
    <definedName name="gcm">'[34]gia vt,nc,may'!$H$7:$I$17</definedName>
    <definedName name="gd">[6]gVL!$N$29</definedName>
    <definedName name="Gia_tien" localSheetId="1">#REF!</definedName>
    <definedName name="Gia_tien" localSheetId="5">#REF!</definedName>
    <definedName name="Gia_tien" localSheetId="4">#REF!</definedName>
    <definedName name="Gia_tien">#REF!</definedName>
    <definedName name="gia_tien_BTN" localSheetId="1">#REF!</definedName>
    <definedName name="gia_tien_BTN" localSheetId="5">#REF!</definedName>
    <definedName name="gia_tien_BTN" localSheetId="4">#REF!</definedName>
    <definedName name="gia_tien_BTN">#REF!</definedName>
    <definedName name="GoBack" localSheetId="1">[23]Sheet1!GoBack</definedName>
    <definedName name="GoBack">[23]Sheet1!GoBack</definedName>
    <definedName name="goch">[2]dg!$D$26</definedName>
    <definedName name="Google_Sheet_Link_120185849" hidden="1">MOITRUONG!$B$269</definedName>
    <definedName name="Google_Sheet_Link_289531132" hidden="1">MOITRUONG!$B$256</definedName>
    <definedName name="Google_Sheet_Link_395801544" hidden="1">MOITRUONG!$B$264</definedName>
    <definedName name="Google_Sheet_Link_684173524" hidden="1">MOITRUONG!$B$246</definedName>
    <definedName name="govk">[2]dg!$D$24</definedName>
    <definedName name="GPT_GROUNDING_PT" localSheetId="1">'[35]NEW-PANEL'!#REF!</definedName>
    <definedName name="GPT_GROUNDING_PT" localSheetId="5">'[35]NEW-PANEL'!#REF!</definedName>
    <definedName name="GPT_GROUNDING_PT">'[35]NEW-PANEL'!#REF!</definedName>
    <definedName name="GTXL" localSheetId="1">#REF!</definedName>
    <definedName name="GTXL" localSheetId="5">#REF!</definedName>
    <definedName name="GTXL" localSheetId="4">#REF!</definedName>
    <definedName name="GTXL">#REF!</definedName>
    <definedName name="gv">[5]gVL!$Q$28</definedName>
    <definedName name="gvl">[36]GVL!$A$6:$F$131</definedName>
    <definedName name="h" localSheetId="3" hidden="1">{"'Sheet1'!$L$16"}</definedName>
    <definedName name="h" localSheetId="0" hidden="1">{"'Sheet1'!$L$16"}</definedName>
    <definedName name="h" localSheetId="1" hidden="1">{"'Sheet1'!$L$16"}</definedName>
    <definedName name="h" localSheetId="5" hidden="1">{"'Sheet1'!$L$16"}</definedName>
    <definedName name="h" localSheetId="4" hidden="1">{"'Sheet1'!$L$16"}</definedName>
    <definedName name="h" hidden="1">{"'Sheet1'!$L$16"}</definedName>
    <definedName name="Hello">#N/A</definedName>
    <definedName name="HH" localSheetId="1">#REF!</definedName>
    <definedName name="HH" localSheetId="5">#REF!</definedName>
    <definedName name="HH">#REF!</definedName>
    <definedName name="hien" localSheetId="1">#REF!</definedName>
    <definedName name="hien" localSheetId="5">#REF!</definedName>
    <definedName name="hien">#REF!</definedName>
    <definedName name="hjđfhfgdsdfgsdg" localSheetId="1">[37]DSSV!$A$6:$H$227</definedName>
    <definedName name="hjđfhfgdsdfgsdg">[38]DSSV!$A$6:$H$227</definedName>
    <definedName name="HOME_MANP" localSheetId="1">#REF!</definedName>
    <definedName name="HOME_MANP" localSheetId="5">#REF!</definedName>
    <definedName name="HOME_MANP" localSheetId="4">#REF!</definedName>
    <definedName name="HOME_MANP">#REF!</definedName>
    <definedName name="HOMEOFFICE_COST" localSheetId="1">#REF!</definedName>
    <definedName name="HOMEOFFICE_COST" localSheetId="5">#REF!</definedName>
    <definedName name="HOMEOFFICE_COST" localSheetId="4">#REF!</definedName>
    <definedName name="HOMEOFFICE_COST">#REF!</definedName>
    <definedName name="HTML_CodePage" hidden="1">950</definedName>
    <definedName name="HTML_Control" localSheetId="3" hidden="1">{"'Sheet1'!$L$16"}</definedName>
    <definedName name="HTML_Control" localSheetId="0" hidden="1">{"'Sheet1'!$L$16"}</definedName>
    <definedName name="HTML_Control" localSheetId="1" hidden="1">{"'Sheet1'!$L$16"}</definedName>
    <definedName name="HTML_Control" localSheetId="5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0" hidden="1">{"'Sheet1'!$L$16"}</definedName>
    <definedName name="huy" localSheetId="1" hidden="1">{"'Sheet1'!$L$16"}</definedName>
    <definedName name="huy" localSheetId="5" hidden="1">{"'Sheet1'!$L$16"}</definedName>
    <definedName name="huy" localSheetId="4" hidden="1">{"'Sheet1'!$L$16"}</definedName>
    <definedName name="huy" hidden="1">{"'Sheet1'!$L$16"}</definedName>
    <definedName name="I" localSheetId="1">#REF!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j" localSheetId="1" hidden="1">{"'Sheet1'!$L$16"}</definedName>
    <definedName name="j" hidden="1">{"'Sheet1'!$L$16"}</definedName>
    <definedName name="j356C8" localSheetId="1">#REF!</definedName>
    <definedName name="j356C8">#REF!</definedName>
    <definedName name="k" localSheetId="1" hidden="1">{"'Sheet1'!$L$16"}</definedName>
    <definedName name="k" hidden="1">{"'Sheet1'!$L$16"}</definedName>
    <definedName name="kcong" localSheetId="1">#REF!</definedName>
    <definedName name="kcong">#REF!</definedName>
    <definedName name="kno">[5]gVL!$Q$48</definedName>
    <definedName name="luoicua">[2]dg!$D$56</definedName>
    <definedName name="m" localSheetId="1">#REF!</definedName>
    <definedName name="m" localSheetId="5">#REF!</definedName>
    <definedName name="m" localSheetId="4">#REF!</definedName>
    <definedName name="m">#REF!</definedName>
    <definedName name="MAJ_CON_EQP" localSheetId="1">#REF!</definedName>
    <definedName name="MAJ_CON_EQP" localSheetId="5">#REF!</definedName>
    <definedName name="MAJ_CON_EQP" localSheetId="4">#REF!</definedName>
    <definedName name="MAJ_CON_EQP">#REF!</definedName>
    <definedName name="matit">[10]gvl!$Q$69</definedName>
    <definedName name="MG_A" localSheetId="1">#REF!</definedName>
    <definedName name="MG_A" localSheetId="5">#REF!</definedName>
    <definedName name="MG_A" localSheetId="4">#REF!</definedName>
    <definedName name="MG_A">#REF!</definedName>
    <definedName name="mstn_b">[39]BC.TN!$B$7:$B$50</definedName>
    <definedName name="mstn_cnv">[40]MSTN!$B$9:$T$97</definedName>
    <definedName name="n">'[32]DO AM DT'!$G$102</definedName>
    <definedName name="nd">[5]gVL!$Q$30</definedName>
    <definedName name="NET" localSheetId="1">#REF!</definedName>
    <definedName name="NET" localSheetId="5">#REF!</definedName>
    <definedName name="NET" localSheetId="4">#REF!</definedName>
    <definedName name="NET">#REF!</definedName>
    <definedName name="NET_1" localSheetId="1">#REF!</definedName>
    <definedName name="NET_1" localSheetId="5">#REF!</definedName>
    <definedName name="NET_1" localSheetId="4">#REF!</definedName>
    <definedName name="NET_1">#REF!</definedName>
    <definedName name="NET_ANA" localSheetId="1">#REF!</definedName>
    <definedName name="NET_ANA" localSheetId="5">#REF!</definedName>
    <definedName name="NET_ANA" localSheetId="4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H" localSheetId="1">#REF!</definedName>
    <definedName name="NH">#REF!</definedName>
    <definedName name="NHot" localSheetId="1">#REF!</definedName>
    <definedName name="NHot">#REF!</definedName>
    <definedName name="nhua">[2]dg!$D$13</definedName>
    <definedName name="No" localSheetId="1">#REF!</definedName>
    <definedName name="No" localSheetId="5">#REF!</definedName>
    <definedName name="No" localSheetId="4">#REF!</definedName>
    <definedName name="No">#REF!</definedName>
    <definedName name="nuoc">[21]gvl!$N$38</definedName>
    <definedName name="ongnhua">[2]dg!$D$54</definedName>
    <definedName name="OTHER_PANEL" localSheetId="1">'[35]NEW-PANEL'!#REF!</definedName>
    <definedName name="OTHER_PANEL" localSheetId="5">'[35]NEW-PANEL'!#REF!</definedName>
    <definedName name="OTHER_PANEL">'[35]NEW-PANEL'!#REF!</definedName>
    <definedName name="oxy">[3]dg!$D$27</definedName>
    <definedName name="phgnc">[2]dg!$D$47</definedName>
    <definedName name="phu_luc_vua" localSheetId="1">#REF!</definedName>
    <definedName name="phu_luc_vua" localSheetId="5">#REF!</definedName>
    <definedName name="phu_luc_vua" localSheetId="4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1">'[35]NEW-PANEL'!#REF!</definedName>
    <definedName name="PL_指示燈___P.B.___REST_P.B._壓扣開關" localSheetId="5">'[35]NEW-PANEL'!#REF!</definedName>
    <definedName name="PL_指示燈___P.B.___REST_P.B._壓扣開關">'[35]NEW-PANEL'!#REF!</definedName>
    <definedName name="pm" localSheetId="1">#REF!</definedName>
    <definedName name="pm" localSheetId="5">#REF!</definedName>
    <definedName name="pm" localSheetId="4">#REF!</definedName>
    <definedName name="pm">#REF!</definedName>
    <definedName name="_xlnm.Print_Area" localSheetId="1">#REF!</definedName>
    <definedName name="_xlnm.Print_Area" localSheetId="5">#REF!</definedName>
    <definedName name="_xlnm.Print_Area" localSheetId="4">#REF!</definedName>
    <definedName name="_xlnm.Print_Area">#REF!</definedName>
    <definedName name="PRINT_AREA_MI" localSheetId="1">#REF!</definedName>
    <definedName name="PRINT_AREA_MI" localSheetId="5">#REF!</definedName>
    <definedName name="PRINT_AREA_MI" localSheetId="4">#REF!</definedName>
    <definedName name="PRINT_AREA_MI">#REF!</definedName>
    <definedName name="_xlnm.Print_Titles" localSheetId="1">KINHTE!$3:$4</definedName>
    <definedName name="_xlnm.Print_Titles" localSheetId="5">#REF!</definedName>
    <definedName name="_xlnm.Print_Titles">#REF!</definedName>
    <definedName name="PRINT_TITLES_MI" localSheetId="1">#REF!</definedName>
    <definedName name="PRINT_TITLES_MI" localSheetId="5">#REF!</definedName>
    <definedName name="PRINT_TITLES_MI">#REF!</definedName>
    <definedName name="PRINTA" localSheetId="1">#REF!</definedName>
    <definedName name="PRINTA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qh">[6]gVL!$N$40</definedName>
    <definedName name="quehan">[3]dg!$D$25</definedName>
    <definedName name="SB">[41]IBASE!$AH$7:$AL$14</definedName>
    <definedName name="scr">[5]gVL!$Q$33</definedName>
    <definedName name="sdo">[33]gvl!$N$35</definedName>
    <definedName name="skd">[5]gVL!$Q$37</definedName>
    <definedName name="SORT" localSheetId="1">#REF!</definedName>
    <definedName name="SORT" localSheetId="5">#REF!</definedName>
    <definedName name="SORT" localSheetId="4">#REF!</definedName>
    <definedName name="SORT">#REF!</definedName>
    <definedName name="SORT_AREA">'[42]DI-ESTI'!$A$8:$R$489</definedName>
    <definedName name="SPEC" localSheetId="1">#REF!</definedName>
    <definedName name="SPEC" localSheetId="5">#REF!</definedName>
    <definedName name="SPEC" localSheetId="4">#REF!</definedName>
    <definedName name="SPEC">#REF!</definedName>
    <definedName name="SPECSUMMARY" localSheetId="1">#REF!</definedName>
    <definedName name="SPECSUMMARY" localSheetId="5">#REF!</definedName>
    <definedName name="SPECSUMMARY" localSheetId="4">#REF!</definedName>
    <definedName name="SPECSUMMARY">#REF!</definedName>
    <definedName name="SRDFTSFSD" localSheetId="1">#REF!</definedName>
    <definedName name="SRDFTSFSD" localSheetId="5">#REF!</definedName>
    <definedName name="SRDFTSFSD" localSheetId="4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tr">[33]gvl!$N$34</definedName>
    <definedName name="SUMMARY" localSheetId="1">#REF!</definedName>
    <definedName name="SUMMARY" localSheetId="5">#REF!</definedName>
    <definedName name="SUMMARY" localSheetId="4">#REF!</definedName>
    <definedName name="SUMMARY">#REF!</definedName>
    <definedName name="T" localSheetId="1">#REF!</definedName>
    <definedName name="T" localSheetId="5">#REF!</definedName>
    <definedName name="T" localSheetId="4">#REF!</definedName>
    <definedName name="T">#REF!</definedName>
    <definedName name="Taikhoan">'[43]Tai khoan'!$A$3:$C$93</definedName>
    <definedName name="tavet">[2]dg!$D$40</definedName>
    <definedName name="TaxTV">10%</definedName>
    <definedName name="TaxXL">5%</definedName>
    <definedName name="tb">'[32]DO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[33]gvl!$N$23</definedName>
    <definedName name="thucthanh">'[44]Thuc thanh'!$E$29</definedName>
    <definedName name="Tien" localSheetId="1">#REF!</definedName>
    <definedName name="Tien" localSheetId="5">#REF!</definedName>
    <definedName name="Tien" localSheetId="4">#REF!</definedName>
    <definedName name="Tien">#REF!</definedName>
    <definedName name="tkb" localSheetId="3" hidden="1">{"'Sheet1'!$L$16"}</definedName>
    <definedName name="tkb" localSheetId="0" hidden="1">{"'Sheet1'!$L$16"}</definedName>
    <definedName name="tkb" localSheetId="1" hidden="1">{"'Sheet1'!$L$16"}</definedName>
    <definedName name="tkb" localSheetId="5" hidden="1">{"'Sheet1'!$L$16"}</definedName>
    <definedName name="tkb" localSheetId="4" hidden="1">{"'Sheet1'!$L$16"}</definedName>
    <definedName name="tkb" hidden="1">{"'Sheet1'!$L$16"}</definedName>
    <definedName name="TL" localSheetId="1">[4]ND!#REF!</definedName>
    <definedName name="TL">[4]ND!#REF!</definedName>
    <definedName name="Tle" localSheetId="1">#REF!</definedName>
    <definedName name="Tle" localSheetId="5">#REF!</definedName>
    <definedName name="Tle" localSheetId="4">#REF!</definedName>
    <definedName name="Tle">#REF!</definedName>
    <definedName name="tno">[5]gVL!$Q$47</definedName>
    <definedName name="ton">'[32]DO AM DT'!$AC$84</definedName>
    <definedName name="tongdt" localSheetId="1">[45]BO!#REF!</definedName>
    <definedName name="tongdt" localSheetId="5">[45]BO!#REF!</definedName>
    <definedName name="tongdt">[45]BO!#REF!</definedName>
    <definedName name="totb" localSheetId="1">'[32]DO AM DT'!#REF!</definedName>
    <definedName name="totb" localSheetId="5">'[32]DO AM DT'!#REF!</definedName>
    <definedName name="totb">'[32]DO AM DT'!#REF!</definedName>
    <definedName name="totb1" localSheetId="1">'[32]DO AM DT'!#REF!</definedName>
    <definedName name="totb1" localSheetId="5">'[32]DO AM DT'!#REF!</definedName>
    <definedName name="totb1">'[32]DO AM DT'!#REF!</definedName>
    <definedName name="totb2" localSheetId="1">'[32]DO AM DT'!#REF!</definedName>
    <definedName name="totb2" localSheetId="5">'[32]DO AM DT'!#REF!</definedName>
    <definedName name="totb2">'[32]DO AM DT'!#REF!</definedName>
    <definedName name="totb3" localSheetId="1">'[32]DO AM DT'!#REF!</definedName>
    <definedName name="totb3">'[32]DO AM DT'!#REF!</definedName>
    <definedName name="totb4" localSheetId="1">'[32]DO AM DT'!#REF!</definedName>
    <definedName name="totb4">'[32]DO AM DT'!#REF!</definedName>
    <definedName name="totb5" localSheetId="1">'[32]DO AM DT'!#REF!</definedName>
    <definedName name="totb5">'[32]DO AM DT'!#REF!</definedName>
    <definedName name="totb6" localSheetId="1">'[32]DO AM DT'!#REF!</definedName>
    <definedName name="totb6">'[32]DO AM DT'!#REF!</definedName>
    <definedName name="Tra_DM_su_dung" localSheetId="1">#REF!</definedName>
    <definedName name="Tra_DM_su_dung" localSheetId="5">#REF!</definedName>
    <definedName name="Tra_DM_su_dung" localSheetId="4">#REF!</definedName>
    <definedName name="Tra_DM_su_dung">#REF!</definedName>
    <definedName name="Tra_don_gia_KS" localSheetId="1">#REF!</definedName>
    <definedName name="Tra_don_gia_KS" localSheetId="5">#REF!</definedName>
    <definedName name="Tra_don_gia_KS" localSheetId="4">#REF!</definedName>
    <definedName name="Tra_don_gia_KS">#REF!</definedName>
    <definedName name="Tra_DTCT" localSheetId="1">#REF!</definedName>
    <definedName name="Tra_DTCT" localSheetId="5">#REF!</definedName>
    <definedName name="Tra_DTCT" localSheetId="4">#REF!</definedName>
    <definedName name="Tra_DTCT">#REF!</definedName>
    <definedName name="Tra_GTXLST">[46]DTCT!$C$10:$J$438</definedName>
    <definedName name="Tra_phan_tram" localSheetId="1">[47]Tra_bang!#REF!</definedName>
    <definedName name="Tra_phan_tram" localSheetId="5">[47]Tra_bang!#REF!</definedName>
    <definedName name="Tra_phan_tram">[47]Tra_bang!#REF!</definedName>
    <definedName name="Tra_tim_hang_mucPT_trung" localSheetId="1">#REF!</definedName>
    <definedName name="Tra_tim_hang_mucPT_trung" localSheetId="5">#REF!</definedName>
    <definedName name="Tra_tim_hang_mucPT_trung" localSheetId="4">#REF!</definedName>
    <definedName name="Tra_tim_hang_mucPT_trung">#REF!</definedName>
    <definedName name="Tra_TL" localSheetId="1">#REF!</definedName>
    <definedName name="Tra_TL" localSheetId="5">#REF!</definedName>
    <definedName name="Tra_TL" localSheetId="4">#REF!</definedName>
    <definedName name="Tra_TL">#REF!</definedName>
    <definedName name="Tra_ty_le2" localSheetId="1">#REF!</definedName>
    <definedName name="Tra_ty_le2" localSheetId="5">#REF!</definedName>
    <definedName name="Tra_ty_le2" localSheetId="4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_vat_lieu1">'[48]tra-vat-lieu'!$G$4:$J$193</definedName>
    <definedName name="Tra_VL">[49]TVL!$A$1:$D$227</definedName>
    <definedName name="tra_VL_1">'[20]tra-vat-lieu'!$A$201:$H$215</definedName>
    <definedName name="Tracp" localSheetId="1">#REF!</definedName>
    <definedName name="Tracp" localSheetId="5">#REF!</definedName>
    <definedName name="Tracp" localSheetId="4">#REF!</definedName>
    <definedName name="Tracp">#REF!</definedName>
    <definedName name="TRANSFORMER" localSheetId="1">'[35]NEW-PANEL'!#REF!</definedName>
    <definedName name="TRANSFORMER" localSheetId="5">'[35]NEW-PANEL'!#REF!</definedName>
    <definedName name="TRANSFORMER">'[35]NEW-PANEL'!#REF!</definedName>
    <definedName name="TraTH">'[50]dtct cong'!$A$9:$A$649</definedName>
    <definedName name="ttam">[6]gVL!$N$21</definedName>
    <definedName name="tthi" localSheetId="1">#REF!</definedName>
    <definedName name="tthi" localSheetId="5">#REF!</definedName>
    <definedName name="tthi" localSheetId="4">#REF!</definedName>
    <definedName name="tthi">#REF!</definedName>
    <definedName name="ty_le" localSheetId="1">#REF!</definedName>
    <definedName name="ty_le" localSheetId="5">#REF!</definedName>
    <definedName name="ty_le" localSheetId="4">#REF!</definedName>
    <definedName name="ty_le">#REF!</definedName>
    <definedName name="ty_le_BTN" localSheetId="1">#REF!</definedName>
    <definedName name="ty_le_BTN" localSheetId="5">#REF!</definedName>
    <definedName name="ty_le_BTN" localSheetId="4">#REF!</definedName>
    <definedName name="ty_le_BTN">#REF!</definedName>
    <definedName name="Ty_le1" localSheetId="1">#REF!</definedName>
    <definedName name="Ty_le1">#REF!</definedName>
    <definedName name="VA" localSheetId="1">[4]ND!#REF!</definedName>
    <definedName name="VA">[4]ND!#REF!</definedName>
    <definedName name="VARIINST" localSheetId="1">#REF!</definedName>
    <definedName name="VARIINST" localSheetId="5">#REF!</definedName>
    <definedName name="VARIINST" localSheetId="4">#REF!</definedName>
    <definedName name="VARIINST">#REF!</definedName>
    <definedName name="VARIPURC" localSheetId="1">#REF!</definedName>
    <definedName name="VARIPURC" localSheetId="5">#REF!</definedName>
    <definedName name="VARIPURC" localSheetId="4">#REF!</definedName>
    <definedName name="VARIPURC">#REF!</definedName>
    <definedName name="vdkt">[5]gVL!$Q$55</definedName>
    <definedName name="W" localSheetId="1">#REF!</definedName>
    <definedName name="W" localSheetId="5">#REF!</definedName>
    <definedName name="W" localSheetId="4">#REF!</definedName>
    <definedName name="W">#REF!</definedName>
    <definedName name="X" localSheetId="1">#REF!</definedName>
    <definedName name="X" localSheetId="5">#REF!</definedName>
    <definedName name="X" localSheetId="4">#REF!</definedName>
    <definedName name="X">#REF!</definedName>
    <definedName name="xh" localSheetId="1">#REF!</definedName>
    <definedName name="xh" localSheetId="5">#REF!</definedName>
    <definedName name="xh" localSheetId="4">#REF!</definedName>
    <definedName name="xh">#REF!</definedName>
    <definedName name="xm">[21]gvl!$N$16</definedName>
    <definedName name="xmpc30">[3]dg!$D$14</definedName>
    <definedName name="xn" localSheetId="1">#REF!</definedName>
    <definedName name="xn" localSheetId="5">#REF!</definedName>
    <definedName name="xn" localSheetId="4">#REF!</definedName>
    <definedName name="xn">#REF!</definedName>
    <definedName name="xuat_hien">[51]DTCT!$D$7:$D$227</definedName>
    <definedName name="Xuat_hien1">[52]DTCT!$A$7:$A$238</definedName>
    <definedName name="ZYX" localSheetId="1">#REF!</definedName>
    <definedName name="ZYX" localSheetId="5">#REF!</definedName>
    <definedName name="ZYX" localSheetId="4">#REF!</definedName>
    <definedName name="ZYX">#REF!</definedName>
    <definedName name="ZZZ" localSheetId="1">#REF!</definedName>
    <definedName name="ZZZ" localSheetId="5">#REF!</definedName>
    <definedName name="ZZZ" localSheetId="4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4" i="12" l="1"/>
  <c r="I253" i="12"/>
  <c r="I252" i="12"/>
  <c r="I251" i="12"/>
  <c r="I250" i="12"/>
  <c r="I249" i="12"/>
  <c r="I248" i="12"/>
  <c r="J242" i="12"/>
  <c r="J239" i="12"/>
  <c r="I239" i="12"/>
  <c r="H239" i="12"/>
  <c r="G239" i="12"/>
  <c r="F239" i="12"/>
  <c r="E239" i="12"/>
  <c r="D239" i="12"/>
  <c r="J236" i="12"/>
  <c r="I236" i="12"/>
  <c r="H236" i="12"/>
  <c r="G236" i="12"/>
  <c r="F236" i="12"/>
  <c r="E236" i="12"/>
  <c r="D236" i="12"/>
  <c r="J230" i="12"/>
  <c r="J227" i="12"/>
  <c r="I227" i="12"/>
  <c r="H227" i="12"/>
  <c r="G227" i="12"/>
  <c r="F227" i="12"/>
  <c r="E227" i="12"/>
  <c r="D227" i="12"/>
  <c r="J224" i="12"/>
  <c r="I224" i="12"/>
  <c r="H224" i="12"/>
  <c r="G224" i="12"/>
  <c r="F224" i="12"/>
  <c r="E224" i="12"/>
  <c r="D224" i="12"/>
  <c r="J218" i="12"/>
  <c r="J215" i="12"/>
  <c r="I215" i="12"/>
  <c r="H215" i="12"/>
  <c r="G215" i="12"/>
  <c r="F215" i="12"/>
  <c r="E215" i="12"/>
  <c r="D215" i="12"/>
  <c r="J212" i="12"/>
  <c r="I212" i="12"/>
  <c r="H212" i="12"/>
  <c r="G212" i="12"/>
  <c r="F212" i="12"/>
  <c r="E212" i="12"/>
  <c r="D212" i="12"/>
  <c r="J206" i="12"/>
  <c r="D206" i="12"/>
  <c r="J203" i="12"/>
  <c r="I203" i="12"/>
  <c r="H203" i="12"/>
  <c r="G203" i="12"/>
  <c r="F203" i="12"/>
  <c r="E203" i="12"/>
  <c r="D203" i="12"/>
  <c r="J200" i="12"/>
  <c r="I200" i="12"/>
  <c r="H200" i="12"/>
  <c r="G200" i="12"/>
  <c r="F200" i="12"/>
  <c r="E200" i="12"/>
  <c r="D200" i="12"/>
  <c r="J194" i="12"/>
  <c r="I194" i="12"/>
  <c r="H194" i="12"/>
  <c r="G194" i="12"/>
  <c r="F194" i="12"/>
  <c r="E194" i="12"/>
  <c r="D194" i="12"/>
  <c r="J191" i="12"/>
  <c r="I191" i="12"/>
  <c r="H191" i="12"/>
  <c r="G191" i="12"/>
  <c r="F191" i="12"/>
  <c r="E191" i="12"/>
  <c r="D191" i="12"/>
  <c r="J188" i="12"/>
  <c r="I188" i="12"/>
  <c r="H188" i="12"/>
  <c r="G188" i="12"/>
  <c r="F188" i="12"/>
  <c r="E188" i="12"/>
  <c r="D188" i="12"/>
  <c r="J182" i="12"/>
  <c r="I182" i="12"/>
  <c r="H182" i="12"/>
  <c r="G182" i="12"/>
  <c r="F182" i="12"/>
  <c r="E182" i="12"/>
  <c r="D182" i="12"/>
  <c r="J179" i="12"/>
  <c r="I179" i="12"/>
  <c r="H179" i="12"/>
  <c r="G179" i="12"/>
  <c r="F179" i="12"/>
  <c r="E179" i="12"/>
  <c r="D179" i="12"/>
  <c r="J176" i="12"/>
  <c r="I176" i="12"/>
  <c r="H176" i="12"/>
  <c r="G176" i="12"/>
  <c r="F176" i="12"/>
  <c r="E176" i="12"/>
  <c r="D176" i="12"/>
  <c r="J170" i="12"/>
  <c r="I170" i="12"/>
  <c r="H170" i="12"/>
  <c r="G170" i="12"/>
  <c r="F170" i="12"/>
  <c r="E170" i="12"/>
  <c r="D170" i="12"/>
  <c r="J167" i="12"/>
  <c r="I167" i="12"/>
  <c r="H167" i="12"/>
  <c r="G167" i="12"/>
  <c r="F167" i="12"/>
  <c r="E167" i="12"/>
  <c r="D167" i="12"/>
  <c r="J164" i="12"/>
  <c r="I164" i="12"/>
  <c r="H164" i="12"/>
  <c r="G164" i="12"/>
  <c r="F164" i="12"/>
  <c r="E164" i="12"/>
  <c r="D164" i="12"/>
  <c r="J158" i="12"/>
  <c r="I158" i="12"/>
  <c r="H158" i="12"/>
  <c r="G158" i="12"/>
  <c r="F158" i="12"/>
  <c r="E158" i="12"/>
  <c r="D158" i="12"/>
  <c r="J155" i="12"/>
  <c r="I155" i="12"/>
  <c r="H155" i="12"/>
  <c r="G155" i="12"/>
  <c r="F155" i="12"/>
  <c r="E155" i="12"/>
  <c r="D155" i="12"/>
  <c r="J152" i="12"/>
  <c r="I152" i="12"/>
  <c r="H152" i="12"/>
  <c r="G152" i="12"/>
  <c r="F152" i="12"/>
  <c r="E152" i="12"/>
  <c r="D152" i="12"/>
  <c r="J145" i="12"/>
  <c r="I145" i="12"/>
  <c r="H145" i="12"/>
  <c r="G145" i="12"/>
  <c r="F145" i="12"/>
  <c r="E145" i="12"/>
  <c r="D145" i="12"/>
  <c r="J142" i="12"/>
  <c r="I142" i="12"/>
  <c r="H142" i="12"/>
  <c r="G142" i="12"/>
  <c r="F142" i="12"/>
  <c r="E142" i="12"/>
  <c r="D142" i="12"/>
  <c r="J139" i="12"/>
  <c r="I139" i="12"/>
  <c r="H139" i="12"/>
  <c r="G139" i="12"/>
  <c r="F139" i="12"/>
  <c r="E139" i="12"/>
  <c r="D139" i="12"/>
  <c r="J132" i="12"/>
  <c r="I132" i="12"/>
  <c r="H132" i="12"/>
  <c r="G132" i="12"/>
  <c r="F132" i="12"/>
  <c r="E132" i="12"/>
  <c r="D132" i="12"/>
  <c r="J129" i="12"/>
  <c r="I129" i="12"/>
  <c r="H129" i="12"/>
  <c r="G129" i="12"/>
  <c r="F129" i="12"/>
  <c r="E129" i="12"/>
  <c r="D129" i="12"/>
  <c r="J126" i="12"/>
  <c r="I126" i="12"/>
  <c r="H126" i="12"/>
  <c r="G126" i="12"/>
  <c r="F126" i="12"/>
  <c r="E126" i="12"/>
  <c r="D126" i="12"/>
  <c r="J119" i="12"/>
  <c r="I119" i="12"/>
  <c r="H119" i="12"/>
  <c r="G119" i="12"/>
  <c r="F119" i="12"/>
  <c r="E119" i="12"/>
  <c r="D119" i="12"/>
  <c r="J116" i="12"/>
  <c r="I116" i="12"/>
  <c r="H116" i="12"/>
  <c r="G116" i="12"/>
  <c r="F116" i="12"/>
  <c r="E116" i="12"/>
  <c r="D116" i="12"/>
  <c r="J113" i="12"/>
  <c r="I113" i="12"/>
  <c r="H113" i="12"/>
  <c r="G113" i="12"/>
  <c r="F113" i="12"/>
  <c r="E113" i="12"/>
  <c r="D113" i="12"/>
  <c r="J106" i="12"/>
  <c r="I106" i="12"/>
  <c r="H106" i="12"/>
  <c r="G106" i="12"/>
  <c r="F106" i="12"/>
  <c r="E106" i="12"/>
  <c r="D106" i="12"/>
  <c r="J103" i="12"/>
  <c r="I103" i="12"/>
  <c r="H103" i="12"/>
  <c r="G103" i="12"/>
  <c r="F103" i="12"/>
  <c r="E103" i="12"/>
  <c r="D103" i="12"/>
  <c r="J100" i="12"/>
  <c r="I100" i="12"/>
  <c r="H100" i="12"/>
  <c r="G100" i="12"/>
  <c r="F100" i="12"/>
  <c r="E100" i="12"/>
  <c r="D100" i="12"/>
  <c r="J93" i="12"/>
  <c r="I93" i="12"/>
  <c r="H93" i="12"/>
  <c r="G93" i="12"/>
  <c r="F93" i="12"/>
  <c r="E93" i="12"/>
  <c r="D93" i="12"/>
  <c r="H90" i="12"/>
  <c r="G90" i="12"/>
  <c r="F90" i="12"/>
  <c r="E90" i="12"/>
  <c r="D90" i="12"/>
  <c r="J87" i="12"/>
  <c r="I87" i="12"/>
  <c r="H87" i="12"/>
  <c r="G87" i="12"/>
  <c r="F87" i="12"/>
  <c r="E87" i="12"/>
  <c r="D87" i="12"/>
  <c r="J80" i="12"/>
  <c r="I80" i="12"/>
  <c r="H80" i="12"/>
  <c r="G80" i="12"/>
  <c r="F80" i="12"/>
  <c r="E80" i="12"/>
  <c r="D80" i="12"/>
  <c r="H77" i="12"/>
  <c r="G77" i="12"/>
  <c r="F77" i="12"/>
  <c r="E77" i="12"/>
  <c r="D77" i="12"/>
  <c r="H74" i="12"/>
  <c r="G74" i="12"/>
  <c r="F74" i="12"/>
  <c r="E74" i="12"/>
  <c r="D74" i="12"/>
  <c r="J67" i="12"/>
  <c r="I67" i="12"/>
  <c r="H67" i="12"/>
  <c r="G67" i="12"/>
  <c r="F67" i="12"/>
  <c r="E67" i="12"/>
  <c r="D67" i="12"/>
  <c r="I64" i="12"/>
  <c r="H64" i="12"/>
  <c r="G64" i="12"/>
  <c r="F64" i="12"/>
  <c r="E64" i="12"/>
  <c r="D64" i="12"/>
  <c r="H61" i="12"/>
  <c r="G61" i="12"/>
  <c r="F61" i="12"/>
  <c r="E61" i="12"/>
  <c r="D61" i="12"/>
  <c r="J54" i="12"/>
  <c r="I54" i="12"/>
  <c r="H54" i="12"/>
  <c r="G54" i="12"/>
  <c r="F54" i="12"/>
  <c r="E54" i="12"/>
  <c r="D54" i="12"/>
  <c r="I51" i="12"/>
  <c r="H51" i="12"/>
  <c r="G51" i="12"/>
  <c r="F51" i="12"/>
  <c r="E51" i="12"/>
  <c r="D51" i="12"/>
  <c r="H48" i="12"/>
  <c r="G48" i="12"/>
  <c r="F48" i="12"/>
  <c r="E48" i="12"/>
  <c r="D48" i="12"/>
  <c r="J41" i="12"/>
  <c r="I41" i="12"/>
  <c r="H41" i="12"/>
  <c r="G41" i="12"/>
  <c r="F41" i="12"/>
  <c r="E41" i="12"/>
  <c r="D41" i="12"/>
  <c r="I38" i="12"/>
  <c r="H38" i="12"/>
  <c r="G38" i="12"/>
  <c r="F38" i="12"/>
  <c r="E38" i="12"/>
  <c r="D38" i="12"/>
  <c r="H35" i="12"/>
  <c r="G35" i="12"/>
  <c r="F35" i="12"/>
  <c r="E35" i="12"/>
  <c r="D35" i="12"/>
  <c r="J28" i="12"/>
  <c r="I28" i="12"/>
  <c r="H28" i="12"/>
  <c r="G28" i="12"/>
  <c r="F28" i="12"/>
  <c r="E28" i="12"/>
  <c r="D28" i="12"/>
  <c r="J25" i="12"/>
  <c r="I25" i="12"/>
  <c r="H25" i="12"/>
  <c r="G25" i="12"/>
  <c r="F25" i="12"/>
  <c r="E25" i="12"/>
  <c r="D25" i="12"/>
  <c r="J22" i="12"/>
  <c r="I22" i="12"/>
  <c r="H22" i="12"/>
  <c r="G22" i="12"/>
  <c r="F22" i="12"/>
  <c r="E22" i="12"/>
  <c r="D22" i="12"/>
  <c r="J15" i="12"/>
  <c r="I15" i="12"/>
  <c r="H15" i="12"/>
  <c r="G15" i="12"/>
  <c r="F15" i="12"/>
  <c r="E15" i="12"/>
  <c r="D15" i="12"/>
  <c r="J12" i="12"/>
  <c r="I12" i="12"/>
  <c r="H12" i="12"/>
  <c r="G12" i="12"/>
  <c r="F12" i="12"/>
  <c r="E12" i="12"/>
  <c r="D12" i="12"/>
  <c r="J9" i="12"/>
  <c r="I9" i="12"/>
  <c r="H9" i="12"/>
  <c r="G9" i="12"/>
  <c r="F9" i="12"/>
  <c r="E9" i="12"/>
  <c r="D9" i="12"/>
  <c r="F5" i="12"/>
  <c r="G5" i="12" s="1"/>
  <c r="H5" i="12" s="1"/>
  <c r="I5" i="12" s="1"/>
  <c r="J5" i="12" s="1"/>
  <c r="D18" i="12" s="1"/>
  <c r="E18" i="12" s="1"/>
  <c r="F18" i="12" s="1"/>
  <c r="G18" i="12" s="1"/>
  <c r="H18" i="12" s="1"/>
  <c r="I18" i="12" s="1"/>
  <c r="J18" i="12" s="1"/>
  <c r="D31" i="12" s="1"/>
  <c r="E31" i="12" s="1"/>
  <c r="F31" i="12" s="1"/>
  <c r="G31" i="12" s="1"/>
  <c r="H31" i="12" s="1"/>
  <c r="I31" i="12" s="1"/>
  <c r="J31" i="12" s="1"/>
  <c r="D44" i="12" s="1"/>
  <c r="E44" i="12" s="1"/>
  <c r="F44" i="12" s="1"/>
  <c r="G44" i="12" s="1"/>
  <c r="H44" i="12" s="1"/>
  <c r="I44" i="12" s="1"/>
  <c r="J44" i="12" s="1"/>
  <c r="D57" i="12" s="1"/>
  <c r="E57" i="12" s="1"/>
  <c r="F57" i="12" s="1"/>
  <c r="G57" i="12" s="1"/>
  <c r="H57" i="12" s="1"/>
  <c r="I57" i="12" s="1"/>
  <c r="J57" i="12" s="1"/>
  <c r="D70" i="12" s="1"/>
  <c r="E70" i="12" s="1"/>
  <c r="F70" i="12" s="1"/>
  <c r="G70" i="12" s="1"/>
  <c r="H70" i="12" s="1"/>
  <c r="I70" i="12" s="1"/>
  <c r="J70" i="12" s="1"/>
  <c r="D83" i="12" s="1"/>
  <c r="E83" i="12" s="1"/>
  <c r="F83" i="12" s="1"/>
  <c r="G83" i="12" s="1"/>
  <c r="H83" i="12" s="1"/>
  <c r="I83" i="12" s="1"/>
  <c r="J83" i="12" s="1"/>
  <c r="D96" i="12" s="1"/>
  <c r="E96" i="12" s="1"/>
  <c r="F96" i="12" s="1"/>
  <c r="G96" i="12" s="1"/>
  <c r="H96" i="12" s="1"/>
  <c r="I96" i="12" s="1"/>
  <c r="J96" i="12" s="1"/>
  <c r="D109" i="12" s="1"/>
  <c r="E109" i="12" s="1"/>
  <c r="F109" i="12" s="1"/>
  <c r="G109" i="12" s="1"/>
  <c r="H109" i="12" s="1"/>
  <c r="I109" i="12" s="1"/>
  <c r="J109" i="12" s="1"/>
  <c r="D122" i="12" s="1"/>
  <c r="E122" i="12" s="1"/>
  <c r="F122" i="12" s="1"/>
  <c r="G122" i="12" s="1"/>
  <c r="H122" i="12" s="1"/>
  <c r="I122" i="12" s="1"/>
  <c r="J122" i="12" s="1"/>
  <c r="D135" i="12" s="1"/>
  <c r="E135" i="12" s="1"/>
  <c r="F135" i="12" s="1"/>
  <c r="G135" i="12" s="1"/>
  <c r="H135" i="12" s="1"/>
  <c r="I135" i="12" s="1"/>
  <c r="J135" i="12" s="1"/>
  <c r="D148" i="12" s="1"/>
  <c r="E148" i="12" s="1"/>
  <c r="F148" i="12" s="1"/>
  <c r="G148" i="12" s="1"/>
  <c r="H148" i="12" s="1"/>
  <c r="I148" i="12" s="1"/>
  <c r="J148" i="12" s="1"/>
  <c r="D160" i="12" s="1"/>
  <c r="E160" i="12" s="1"/>
  <c r="F160" i="12" s="1"/>
  <c r="G160" i="12" s="1"/>
  <c r="H160" i="12" s="1"/>
  <c r="I160" i="12" s="1"/>
  <c r="J160" i="12" s="1"/>
  <c r="D172" i="12" s="1"/>
  <c r="E172" i="12" s="1"/>
  <c r="F172" i="12" s="1"/>
  <c r="G172" i="12" s="1"/>
  <c r="H172" i="12" s="1"/>
  <c r="I172" i="12" s="1"/>
  <c r="J172" i="12" s="1"/>
  <c r="D184" i="12" s="1"/>
  <c r="E184" i="12" s="1"/>
  <c r="F184" i="12" s="1"/>
  <c r="G184" i="12" s="1"/>
  <c r="H184" i="12" s="1"/>
  <c r="I184" i="12" s="1"/>
  <c r="J184" i="12" s="1"/>
  <c r="D196" i="12" s="1"/>
  <c r="E196" i="12" s="1"/>
  <c r="F196" i="12" s="1"/>
  <c r="G196" i="12" s="1"/>
  <c r="H196" i="12" s="1"/>
  <c r="I196" i="12" s="1"/>
  <c r="J196" i="12" s="1"/>
  <c r="D208" i="12" s="1"/>
  <c r="E208" i="12" s="1"/>
  <c r="F208" i="12" s="1"/>
  <c r="G208" i="12" s="1"/>
  <c r="H208" i="12" s="1"/>
  <c r="I208" i="12" s="1"/>
  <c r="J208" i="12" s="1"/>
  <c r="D220" i="12" s="1"/>
  <c r="E220" i="12" s="1"/>
  <c r="F220" i="12" s="1"/>
  <c r="G220" i="12" s="1"/>
  <c r="H220" i="12" s="1"/>
  <c r="I220" i="12" s="1"/>
  <c r="J220" i="12" s="1"/>
  <c r="D232" i="12" s="1"/>
  <c r="E232" i="12" s="1"/>
  <c r="F232" i="12" s="1"/>
  <c r="G232" i="12" s="1"/>
  <c r="H232" i="12" s="1"/>
  <c r="I232" i="12" s="1"/>
  <c r="J232" i="12" s="1"/>
  <c r="E5" i="12"/>
  <c r="D27" i="11"/>
  <c r="E27" i="11" s="1"/>
  <c r="F27" i="11" s="1"/>
  <c r="G27" i="11" s="1"/>
  <c r="H27" i="11" s="1"/>
  <c r="I27" i="11" s="1"/>
  <c r="C39" i="11" s="1"/>
  <c r="D39" i="11" s="1"/>
  <c r="E39" i="11" s="1"/>
  <c r="F39" i="11" s="1"/>
  <c r="G39" i="11" s="1"/>
  <c r="H39" i="11" s="1"/>
  <c r="I39" i="11" s="1"/>
  <c r="C51" i="11" s="1"/>
  <c r="D51" i="11" s="1"/>
  <c r="E51" i="11" s="1"/>
  <c r="F51" i="11" s="1"/>
  <c r="G51" i="11" s="1"/>
  <c r="H51" i="11" s="1"/>
  <c r="I51" i="11" s="1"/>
  <c r="C63" i="11" s="1"/>
  <c r="D63" i="11" s="1"/>
  <c r="E63" i="11" s="1"/>
  <c r="F63" i="11" s="1"/>
  <c r="G63" i="11" s="1"/>
  <c r="H63" i="11" s="1"/>
  <c r="I63" i="11" s="1"/>
  <c r="D15" i="11"/>
  <c r="E15" i="11" s="1"/>
  <c r="F15" i="11" s="1"/>
  <c r="G15" i="11" s="1"/>
  <c r="H15" i="11" s="1"/>
  <c r="I15" i="11" s="1"/>
  <c r="D3" i="11"/>
  <c r="E3" i="11" s="1"/>
  <c r="F3" i="11" s="1"/>
  <c r="G3" i="11" s="1"/>
  <c r="H3" i="11" s="1"/>
  <c r="I3" i="11" s="1"/>
  <c r="J254" i="12" l="1"/>
  <c r="J249" i="12"/>
  <c r="J250" i="12"/>
  <c r="J251" i="12"/>
  <c r="J252" i="12"/>
  <c r="J253" i="12"/>
  <c r="J248" i="12"/>
  <c r="C75" i="11"/>
  <c r="D75" i="11" s="1"/>
  <c r="E75" i="11" s="1"/>
  <c r="F75" i="11" s="1"/>
  <c r="G75" i="11" s="1"/>
  <c r="H75" i="11" s="1"/>
  <c r="I75" i="11" s="1"/>
  <c r="C87" i="11"/>
  <c r="D87" i="11" s="1"/>
  <c r="E87" i="11" s="1"/>
  <c r="F87" i="11" s="1"/>
  <c r="G87" i="11" s="1"/>
  <c r="H87" i="11" s="1"/>
  <c r="I87" i="11" s="1"/>
  <c r="C99" i="11" s="1"/>
  <c r="D99" i="11" s="1"/>
  <c r="E99" i="11" s="1"/>
  <c r="F99" i="11" s="1"/>
  <c r="G99" i="11" s="1"/>
  <c r="H99" i="11" s="1"/>
  <c r="I99" i="11" s="1"/>
  <c r="C111" i="11" s="1"/>
  <c r="D111" i="11" s="1"/>
  <c r="E111" i="11" s="1"/>
  <c r="F111" i="11" s="1"/>
  <c r="G111" i="11" s="1"/>
  <c r="H111" i="11" s="1"/>
  <c r="I111" i="11" s="1"/>
  <c r="C123" i="11" s="1"/>
  <c r="D123" i="11" s="1"/>
  <c r="E123" i="11" s="1"/>
  <c r="F123" i="11" s="1"/>
  <c r="G123" i="11" s="1"/>
  <c r="H123" i="11" s="1"/>
  <c r="I123" i="11" s="1"/>
  <c r="C135" i="11" s="1"/>
  <c r="D135" i="11" s="1"/>
  <c r="E135" i="11" s="1"/>
  <c r="F135" i="11" s="1"/>
  <c r="G135" i="11" s="1"/>
  <c r="H135" i="11" s="1"/>
  <c r="I135" i="11" s="1"/>
  <c r="C147" i="11" s="1"/>
  <c r="D147" i="11" s="1"/>
  <c r="E147" i="11" s="1"/>
  <c r="F147" i="11" s="1"/>
  <c r="G147" i="11" s="1"/>
  <c r="H147" i="11" s="1"/>
  <c r="I147" i="11" s="1"/>
  <c r="C159" i="11" s="1"/>
  <c r="D159" i="11" s="1"/>
  <c r="E159" i="11" s="1"/>
  <c r="F159" i="11" s="1"/>
  <c r="G159" i="11" s="1"/>
  <c r="H159" i="11" s="1"/>
  <c r="I159" i="11" s="1"/>
  <c r="C171" i="11" s="1"/>
  <c r="D171" i="11" s="1"/>
  <c r="E171" i="11" s="1"/>
  <c r="F171" i="11" s="1"/>
  <c r="G171" i="11" s="1"/>
  <c r="H171" i="11" s="1"/>
  <c r="I171" i="11" s="1"/>
  <c r="A36" i="10" l="1"/>
  <c r="A27" i="10"/>
  <c r="A20" i="10"/>
  <c r="A16" i="10"/>
  <c r="A13" i="10"/>
  <c r="A10" i="10"/>
  <c r="H2" i="9" l="1"/>
  <c r="I2" i="9" s="1"/>
  <c r="B7" i="9" l="1"/>
  <c r="B11" i="9" s="1"/>
  <c r="B15" i="9" s="1"/>
  <c r="B19" i="9" s="1"/>
  <c r="B23" i="9" s="1"/>
  <c r="B27" i="9" s="1"/>
  <c r="B31" i="9" s="1"/>
  <c r="B35" i="9" s="1"/>
  <c r="C16" i="7" l="1"/>
  <c r="D16" i="7" s="1"/>
  <c r="E16" i="7" s="1"/>
  <c r="F16" i="7" s="1"/>
  <c r="G16" i="7" s="1"/>
  <c r="H16" i="7" s="1"/>
  <c r="I16" i="7" s="1"/>
  <c r="C28" i="7" s="1"/>
  <c r="D28" i="7" s="1"/>
  <c r="E28" i="7" s="1"/>
  <c r="F28" i="7" s="1"/>
  <c r="G28" i="7" s="1"/>
  <c r="H28" i="7" s="1"/>
  <c r="I28" i="7" s="1"/>
  <c r="C40" i="7" s="1"/>
  <c r="D40" i="7" s="1"/>
  <c r="E40" i="7" s="1"/>
  <c r="F40" i="7" s="1"/>
  <c r="G40" i="7" s="1"/>
  <c r="H40" i="7" s="1"/>
  <c r="I40" i="7" s="1"/>
  <c r="B10" i="4" l="1"/>
  <c r="B13" i="4" s="1"/>
  <c r="B16" i="4" s="1"/>
  <c r="B19" i="4" s="1"/>
  <c r="B25" i="4" s="1"/>
  <c r="B34" i="4" s="1"/>
  <c r="D3" i="3"/>
  <c r="E3" i="3" s="1"/>
  <c r="F3" i="3" s="1"/>
  <c r="G3" i="3" s="1"/>
  <c r="H3" i="3" s="1"/>
  <c r="I3" i="3" s="1"/>
  <c r="C15" i="3" s="1"/>
  <c r="D15" i="3" s="1"/>
  <c r="E15" i="3" s="1"/>
  <c r="F15" i="3" s="1"/>
  <c r="G15" i="3" s="1"/>
  <c r="H15" i="3" s="1"/>
  <c r="I15" i="3" s="1"/>
  <c r="C27" i="3" s="1"/>
  <c r="D27" i="3" s="1"/>
  <c r="E27" i="3" s="1"/>
  <c r="F27" i="3" s="1"/>
  <c r="G27" i="3" s="1"/>
  <c r="H27" i="3" s="1"/>
  <c r="I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E4" authorId="0" shapeId="0" xr:uid="{A802D896-7A49-4CD6-BAE3-3831467A89B0}">
      <text>
        <r>
          <rPr>
            <sz val="11"/>
            <color rgb="FF000000"/>
            <rFont val="Calibri"/>
            <family val="2"/>
          </rPr>
          <t>9</t>
        </r>
      </text>
    </comment>
    <comment ref="F4" authorId="1" shapeId="0" xr:uid="{EE45B4D2-8D94-43AE-99AA-D458C88B3350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4" authorId="1" shapeId="0" xr:uid="{41966AA6-4472-4BB4-AE2E-F81F2A2F5265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</commentList>
</comments>
</file>

<file path=xl/sharedStrings.xml><?xml version="1.0" encoding="utf-8"?>
<sst xmlns="http://schemas.openxmlformats.org/spreadsheetml/2006/main" count="1308" uniqueCount="218">
  <si>
    <t>ĐẠI HỌC DUY TÂN</t>
  </si>
  <si>
    <t>THỜI KHÓA BIỂU - TRƯỜNG KHMT</t>
  </si>
  <si>
    <t>TRƯỜNG KHMT</t>
  </si>
  <si>
    <t>Ngày</t>
  </si>
  <si>
    <t>Buổi</t>
  </si>
  <si>
    <t>K28MCS</t>
  </si>
  <si>
    <t>K28MSE</t>
  </si>
  <si>
    <t>K29MCS</t>
  </si>
  <si>
    <t>K29MMIS</t>
  </si>
  <si>
    <t>K29MIS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</si>
  <si>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</si>
  <si>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</si>
  <si>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Ba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</si>
  <si>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</si>
  <si>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</si>
  <si>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</si>
  <si>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</si>
  <si>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t>Mạng và truyền dữ liệu nâng cao</t>
  </si>
  <si>
    <t>Phòng họp tầng 10, 03 Quang Trung</t>
  </si>
  <si>
    <t>TS. Võ Nhân Văn</t>
  </si>
  <si>
    <t>Bảy</t>
  </si>
  <si>
    <t>CN</t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</si>
  <si>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</si>
  <si>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t>THỜI KHÓA BIỂU HỆ THẠC SĨ KHÓA 30</t>
  </si>
  <si>
    <t>BAN SAU ĐẠI HỌC</t>
  </si>
  <si>
    <t>Địa điểm học: Cơ sở 254 Nguyễn Văn Linh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</si>
  <si>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</si>
  <si>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</si>
  <si>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</si>
  <si>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</si>
  <si>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</si>
  <si>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</si>
  <si>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</si>
  <si>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</si>
  <si>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</si>
  <si>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(7h - 11h)</t>
  </si>
  <si>
    <t>Triết học</t>
  </si>
  <si>
    <t>Phòng 1101 - 254 NVL</t>
  </si>
  <si>
    <t>TS. Nguyễn Văn Dương</t>
  </si>
  <si>
    <t>Chiều
(14h - 17h)</t>
  </si>
  <si>
    <t>Giảng viên:</t>
  </si>
  <si>
    <t>TS. Trần Nhật Tân</t>
  </si>
  <si>
    <t>Điện thoại:</t>
  </si>
  <si>
    <t>0945.988.484</t>
  </si>
  <si>
    <t>Tối
(18h - 21h)</t>
  </si>
  <si>
    <t>PP Luận NCKH</t>
  </si>
  <si>
    <t>P.1101</t>
  </si>
  <si>
    <t>0985 346 496</t>
  </si>
  <si>
    <t>Sáng
(8h - 11h)</t>
  </si>
  <si>
    <t xml:space="preserve">THỜI KHÓA BIỂU HỆ THẠC SĨ </t>
  </si>
  <si>
    <t>TRƯỜNG DU LỊCH</t>
  </si>
  <si>
    <t xml:space="preserve">NGÀNH QUẢN TRỊ DỊCH VỤ DU LỊCH VÀ LỮ HÀNH </t>
  </si>
  <si>
    <t>THỨ</t>
  </si>
  <si>
    <t>BUỔI</t>
  </si>
  <si>
    <t>K27MTM</t>
  </si>
  <si>
    <t>K28MTM</t>
  </si>
  <si>
    <t>K29MTM</t>
  </si>
  <si>
    <t>Quản trị Tài chính Trong Du Lịch</t>
  </si>
  <si>
    <t>P. 901A- 254 Nguyễn Văn Linh</t>
  </si>
  <si>
    <t>TS. Nguyễn Thị Hạnh</t>
  </si>
  <si>
    <t>Cơ sở: 254 Nguyễn Văn Linh - Đà Nẵng</t>
  </si>
  <si>
    <t>Số điện thoại Giảng viên:</t>
  </si>
  <si>
    <t>TS. Nguyễn Thị Hạnh: 0905.233.992</t>
  </si>
  <si>
    <t xml:space="preserve"> ĐẠI HỌC DUY TÂN</t>
  </si>
  <si>
    <t>THỜI KHÓA BIỂU NH 2024-2025 * HỆ THẠC SĨ</t>
  </si>
  <si>
    <t>TRƯỜNG KINH TẾ VÀ KINH DOANH</t>
  </si>
  <si>
    <t>TUẦN:</t>
  </si>
  <si>
    <t>Thứ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</si>
  <si>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</si>
  <si>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</si>
  <si>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</si>
  <si>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</si>
  <si>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</si>
  <si>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</si>
  <si>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</si>
  <si>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</si>
  <si>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</si>
  <si>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</si>
  <si>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r>
      <t xml:space="preserve">Tối - 3h
</t>
    </r>
    <r>
      <rPr>
        <sz val="11"/>
        <rFont val="Times New Roman"/>
        <family val="1"/>
      </rPr>
      <t>(18h - 21h)</t>
    </r>
  </si>
  <si>
    <t>Quản trị tiếp thị
(MKT-A 651)</t>
  </si>
  <si>
    <t>(Buổi 1)</t>
  </si>
  <si>
    <t>P. 902 - 254NVL</t>
  </si>
  <si>
    <t>P. 901B - 254NVL</t>
  </si>
  <si>
    <t>TS. Võ Thanh Hải</t>
  </si>
  <si>
    <t>Phân tích tín dụng
(BNK-A 615)</t>
  </si>
  <si>
    <t>Kế toán quản trị
(ACC-A 601)</t>
  </si>
  <si>
    <t>TS.Nguyễn Thị Thu Hằng</t>
  </si>
  <si>
    <t>TS. Hồ Văn Nhàn</t>
  </si>
  <si>
    <t>Kiểm toán tài chính
(AUD-A 602)</t>
  </si>
  <si>
    <t xml:space="preserve">Tư </t>
  </si>
  <si>
    <t>P.1101 - 254NVL</t>
  </si>
  <si>
    <t>PGS.TS. Phan Thanh Hải</t>
  </si>
  <si>
    <t xml:space="preserve">Năm </t>
  </si>
  <si>
    <t>(Buổi 2)</t>
  </si>
  <si>
    <t>(Buổi 3)</t>
  </si>
  <si>
    <r>
      <t xml:space="preserve">Sáng - 4h
</t>
    </r>
    <r>
      <rPr>
        <sz val="11"/>
        <rFont val="Times New Roman"/>
        <family val="1"/>
      </rPr>
      <t>(7h - 11h)</t>
    </r>
  </si>
  <si>
    <t>THỜI KHÓA BIỂU HỆ THẠC SĨ</t>
  </si>
  <si>
    <t>TRƯỜNG NGÔN NGỮ - XÃ HỘI NHÂN VĂN</t>
  </si>
  <si>
    <t>P. 601 - 254 NVL</t>
  </si>
  <si>
    <t>NGÀNH: VĂN HỌC - LỚP: K29 MLI</t>
  </si>
  <si>
    <t>PGS. TS Nguyễn Thị 
Thanh Xuân,</t>
  </si>
  <si>
    <t>Văn học và văn hóa trong bối cảnh toàn cầu hóa</t>
  </si>
  <si>
    <t>Online</t>
  </si>
  <si>
    <t>TS Mai Anh Tuấn</t>
  </si>
  <si>
    <t>Tiếp nhận văn học</t>
  </si>
  <si>
    <t>PGS. TS Thái Phan Vàng Anh</t>
  </si>
  <si>
    <t>Các trào lưu văn học</t>
  </si>
  <si>
    <t>HỌC KỲ II - KHÓA K27+28+29+30</t>
  </si>
  <si>
    <t>Quản trị ngân hàng thương mại (TCCN)</t>
  </si>
  <si>
    <t>TS. Nguyễn Lợi</t>
  </si>
  <si>
    <t>(Buổi 4)</t>
  </si>
  <si>
    <t>TUẦN: 30 (2024-2025)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</si>
  <si>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</si>
  <si>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</si>
  <si>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</si>
  <si>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NGÀNH: QUAN HỆ QUỐC TẾ - LỚP: K29 MIR</t>
  </si>
  <si>
    <t>Chuyên đề 01: Thiết kế và chế tạo vi mạch</t>
  </si>
  <si>
    <t>402D - Hoàng Minh Thảo</t>
  </si>
  <si>
    <t>TS. Trần Thuận Hoàng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</si>
  <si>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</si>
  <si>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</si>
  <si>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</si>
  <si>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</si>
  <si>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</si>
  <si>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</si>
  <si>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Phân tích sự kiện quốc tế</t>
  </si>
  <si>
    <t>Nguyễn Thị Quế</t>
  </si>
  <si>
    <t>Thi KTHP</t>
  </si>
  <si>
    <t>Hợp tác &amp; Hội nhập Đông Á</t>
  </si>
  <si>
    <t>Nguyễn Thị Mỹ</t>
  </si>
  <si>
    <t>Online Meeting ID: 915 1864 1346
Passcode: 050919</t>
  </si>
  <si>
    <t>Lý thuyết quan hệ quốc tế</t>
  </si>
  <si>
    <t>Online ID: 925 0026 8352
Password: 438312</t>
  </si>
  <si>
    <t>Nguyễn Tuấn Khanh</t>
  </si>
  <si>
    <t>Quan hệ quốc tế thời kỳ hiện đại</t>
  </si>
  <si>
    <t xml:space="preserve">P 601 - 254 NVL </t>
  </si>
  <si>
    <t>Lê Nam Trung Hiếu</t>
  </si>
  <si>
    <t>TRƯỜNG ĐẠI HỌC DUY TÂN</t>
  </si>
  <si>
    <t>NGÀNH: THẠC SỸ KỸ THUẬT MÔI TRƯỜNG - LỚP: K28, K29, K30 MEnE</t>
  </si>
  <si>
    <t>Thời gian:</t>
  </si>
  <si>
    <t>Từ</t>
  </si>
  <si>
    <t>đến</t>
  </si>
  <si>
    <t>LỚP</t>
  </si>
  <si>
    <t>K28MEnE</t>
  </si>
  <si>
    <t>EVR 734</t>
  </si>
  <si>
    <t xml:space="preserve">TS. Trần Nguyễn Hải </t>
  </si>
  <si>
    <t>EVR 755</t>
  </si>
  <si>
    <t>EVR 727</t>
  </si>
  <si>
    <t xml:space="preserve">TS. Trần Bá Quốc </t>
  </si>
  <si>
    <t xml:space="preserve">TS. Nguyễn Xuân Cường </t>
  </si>
  <si>
    <t>* Xem thông tin cụ thể về địa chỉ phòng học, thông tin giảng viên và học viên phía dưới</t>
  </si>
  <si>
    <t>HYD 745</t>
  </si>
  <si>
    <t xml:space="preserve">TS. Đào Anh Quang </t>
  </si>
  <si>
    <t>ECO 791</t>
  </si>
  <si>
    <t>TS. Nguyễn Vũ Bảo Chi</t>
  </si>
  <si>
    <t>TOX 713</t>
  </si>
  <si>
    <t>EVR 750</t>
  </si>
  <si>
    <t>TS. Hoàng Hiền Ý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</si>
  <si>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</si>
  <si>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</si>
  <si>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</si>
  <si>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</si>
  <si>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</si>
  <si>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</si>
  <si>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</si>
  <si>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</si>
  <si>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</si>
  <si>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Năng Lượng Tái Tạo</t>
  </si>
  <si>
    <t>tranbaquoc@duytan.edu.vn</t>
  </si>
  <si>
    <t>T</t>
  </si>
  <si>
    <t>C</t>
  </si>
  <si>
    <t>Độc Học Môi Trường Nâng Cao</t>
  </si>
  <si>
    <t>Kỹ Nghệ Đảm Bảo Chất Lượng Nước trong Tự Nhiên</t>
  </si>
  <si>
    <t xml:space="preserve">daoanhquang@duytan.edu.vn
</t>
  </si>
  <si>
    <t>Xử Lý Bùn Thải &amp; Trầm Tích</t>
  </si>
  <si>
    <t>trannguyenhai@duytan.edu.vn</t>
  </si>
  <si>
    <t>Quản Lý Tổng Hợp Đới Bờ Nâng Cao</t>
  </si>
  <si>
    <t xml:space="preserve">nguyenxuancuong4@duytan.edu.vn
</t>
  </si>
  <si>
    <t>Quản Lý Môi Trường trong Doanh Nghiệp</t>
  </si>
  <si>
    <t>hoanghieny@duytan.edu.vn</t>
  </si>
  <si>
    <t>S</t>
  </si>
  <si>
    <t>Kinh Tế Tài Nguyên &amp; Môi Trường</t>
  </si>
  <si>
    <t>nvbchi@hueic.edu.vn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</si>
  <si>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</si>
  <si>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</si>
  <si>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</si>
  <si>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</si>
  <si>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</si>
  <si>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</si>
  <si>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</si>
  <si>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</si>
  <si>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</si>
  <si>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</si>
  <si>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</si>
  <si>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 xml:space="preserve">baochaukmt@gmail.com </t>
  </si>
  <si>
    <t>Trần Bảo</t>
  </si>
  <si>
    <t>Châu</t>
  </si>
  <si>
    <t>Nữ</t>
  </si>
  <si>
    <t xml:space="preserve">ngocbaokmt@gmail.com  </t>
  </si>
  <si>
    <t>Nguyễn Ngọc Mai</t>
  </si>
  <si>
    <t>Phương</t>
  </si>
  <si>
    <t>phuongnguyen20022000@gmail.com</t>
  </si>
  <si>
    <t>Trương Huy</t>
  </si>
  <si>
    <t>Tiến</t>
  </si>
  <si>
    <t>truonghuytien0511@gmail.com</t>
  </si>
  <si>
    <t>Nguyễn Duy</t>
  </si>
  <si>
    <t>Khanh</t>
  </si>
  <si>
    <t>duykhanh190496@gmail.com</t>
  </si>
  <si>
    <t>Thông tin phòng học</t>
  </si>
  <si>
    <t>Room</t>
  </si>
  <si>
    <t>Địa chỉ</t>
  </si>
  <si>
    <t>Ghi chú</t>
  </si>
  <si>
    <t>https://duytan.zoom.us/j/95987463905?pwd=3w0HFvAgpMbCBHh2YElkdVGM7DfcGc.1</t>
  </si>
  <si>
    <t>https://duytan.zoom.us/j/97393429283?pwd=I3mYqjRtkoj9J6oLXKgTXnS0ExDBXD.1</t>
  </si>
  <si>
    <t>https://duytan.zoom.us/j/94916256810?pwd=H7BPUQNqXdmSf6p44Zeg9fphgoCX6x.1</t>
  </si>
  <si>
    <t>https://duytan.zoom.us/j/92591844872?pwd=rG0GQDk7atUa53vKDXKhYinwlgac14.1</t>
  </si>
  <si>
    <t>https://us05web.zoom.us/j/89925291110?pwd=kUlABM0I9aW1oDIi6Bg4HbxNKlRluu.1</t>
  </si>
  <si>
    <t>GV báo nghỉ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</si>
</sst>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"/>
    <numFmt numFmtId="165" formatCode="dd/mm/yyyy;@"/>
    <numFmt numFmtId="166" formatCode="&quot;Từ ngày: &quot;dd/mm/yyyy"/>
    <numFmt numFmtId="167" formatCode="&quot;Đến ngày: &quot;dd/mm/yyyy"/>
    <numFmt numFmtId="168" formatCode="#,##0\ [$HV]"/>
    <numFmt numFmtId="169" formatCode="[$-1010000]d/m/yyyy"/>
    <numFmt numFmtId="170" formatCode="\(\0##\)\.###\.###"/>
  </numFmts>
  <fonts count="100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VNtimes new roman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5"/>
      <name val="Times New Roman"/>
      <family val="1"/>
      <charset val="163"/>
    </font>
    <font>
      <b/>
      <sz val="18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Calibri"/>
      <family val="2"/>
      <scheme val="minor"/>
    </font>
    <font>
      <b/>
      <sz val="20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4"/>
      <color indexed="10"/>
      <name val="Times New Roman"/>
      <family val="1"/>
    </font>
    <font>
      <i/>
      <sz val="12"/>
      <name val="Times New Roman"/>
      <family val="1"/>
    </font>
    <font>
      <sz val="12"/>
      <color rgb="FFCC0099"/>
      <name val="Times New Roman"/>
      <family val="1"/>
    </font>
    <font>
      <sz val="12"/>
      <color rgb="FF7030A0"/>
      <name val="Times New Roman"/>
      <family val="1"/>
    </font>
    <font>
      <b/>
      <sz val="8"/>
      <color theme="1"/>
      <name val="Times New Roman"/>
      <family val="1"/>
    </font>
    <font>
      <sz val="13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0"/>
      <name val="Times New Roman"/>
      <family val="1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color rgb="FFC00000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13"/>
      <color theme="1"/>
      <name val="Times New Roman"/>
    </font>
    <font>
      <sz val="13"/>
      <color theme="1"/>
      <name val="Times New Roman"/>
    </font>
    <font>
      <b/>
      <sz val="9"/>
      <color theme="1"/>
      <name val="Times New Roman"/>
    </font>
    <font>
      <b/>
      <i/>
      <sz val="12"/>
      <color theme="1"/>
      <name val="Times New Roman"/>
    </font>
    <font>
      <b/>
      <i/>
      <sz val="11"/>
      <color theme="1"/>
      <name val="Times New Roman"/>
    </font>
    <font>
      <b/>
      <sz val="8"/>
      <color theme="1"/>
      <name val="Times New Roman"/>
    </font>
    <font>
      <sz val="11"/>
      <name val="Calibri"/>
    </font>
    <font>
      <sz val="8"/>
      <color theme="1"/>
      <name val="Times New Roman"/>
    </font>
    <font>
      <u/>
      <sz val="10"/>
      <color rgb="FF0000FF"/>
      <name val="Times New Roman"/>
    </font>
    <font>
      <sz val="10"/>
      <color theme="1"/>
      <name val="Times New Roman"/>
    </font>
    <font>
      <i/>
      <sz val="8"/>
      <color theme="1"/>
      <name val="Times New Roman"/>
    </font>
    <font>
      <b/>
      <sz val="11"/>
      <color theme="1"/>
      <name val="Times New Roman"/>
    </font>
    <font>
      <b/>
      <sz val="11"/>
      <color theme="1"/>
      <name val="Calibri"/>
    </font>
    <font>
      <sz val="11"/>
      <color theme="1"/>
      <name val="Calibri"/>
    </font>
    <font>
      <b/>
      <sz val="10"/>
      <color rgb="FF000000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u/>
      <sz val="11"/>
      <color rgb="FF0000FF"/>
      <name val="Calibri"/>
    </font>
    <font>
      <u/>
      <sz val="11"/>
      <color theme="10"/>
      <name val="Calibri"/>
    </font>
    <font>
      <u/>
      <sz val="11"/>
      <color theme="1"/>
      <name val="Calibri"/>
    </font>
  </fonts>
  <fills count="26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09AC1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8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/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7F7F7F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8" fillId="0" borderId="0"/>
    <xf numFmtId="0" fontId="44" fillId="0" borderId="0"/>
    <xf numFmtId="0" fontId="53" fillId="0" borderId="0"/>
    <xf numFmtId="0" fontId="44" fillId="0" borderId="0"/>
    <xf numFmtId="0" fontId="44" fillId="0" borderId="0"/>
    <xf numFmtId="0" fontId="76" fillId="0" borderId="0"/>
  </cellStyleXfs>
  <cellXfs count="464">
    <xf numFmtId="0" fontId="0" fillId="0" borderId="0" xfId="0"/>
    <xf numFmtId="0" fontId="1" fillId="0" borderId="0" xfId="1" applyAlignment="1">
      <alignment horizontal="center" vertical="center"/>
    </xf>
    <xf numFmtId="3" fontId="2" fillId="0" borderId="0" xfId="1" applyNumberFormat="1" applyFont="1" applyAlignment="1">
      <alignment horizontal="center"/>
    </xf>
    <xf numFmtId="0" fontId="4" fillId="0" borderId="0" xfId="1" applyFont="1"/>
    <xf numFmtId="0" fontId="1" fillId="0" borderId="0" xfId="1"/>
    <xf numFmtId="14" fontId="4" fillId="0" borderId="0" xfId="1" applyNumberFormat="1" applyFont="1" applyAlignment="1">
      <alignment horizontal="left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4" fontId="4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3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14" fontId="4" fillId="0" borderId="4" xfId="1" applyNumberFormat="1" applyFont="1" applyBorder="1" applyAlignment="1">
      <alignment horizontal="center"/>
    </xf>
    <xf numFmtId="0" fontId="9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/>
    </xf>
    <xf numFmtId="0" fontId="10" fillId="0" borderId="0" xfId="1" applyFont="1" applyAlignment="1">
      <alignment vertical="center"/>
    </xf>
    <xf numFmtId="14" fontId="13" fillId="0" borderId="4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4" fontId="4" fillId="0" borderId="4" xfId="1" applyNumberFormat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3" fontId="14" fillId="0" borderId="0" xfId="1" applyNumberFormat="1" applyFont="1" applyAlignment="1">
      <alignment horizontal="center"/>
    </xf>
    <xf numFmtId="0" fontId="15" fillId="0" borderId="0" xfId="1" applyFont="1"/>
    <xf numFmtId="3" fontId="12" fillId="0" borderId="0" xfId="1" applyNumberFormat="1" applyFont="1" applyAlignment="1">
      <alignment horizontal="center"/>
    </xf>
    <xf numFmtId="0" fontId="10" fillId="0" borderId="0" xfId="1" applyFont="1"/>
    <xf numFmtId="3" fontId="2" fillId="4" borderId="0" xfId="1" applyNumberFormat="1" applyFont="1" applyFill="1" applyAlignment="1">
      <alignment horizontal="center" vertical="center"/>
    </xf>
    <xf numFmtId="0" fontId="4" fillId="4" borderId="0" xfId="1" applyFont="1" applyFill="1" applyAlignment="1">
      <alignment vertical="center"/>
    </xf>
    <xf numFmtId="3" fontId="12" fillId="4" borderId="0" xfId="1" applyNumberFormat="1" applyFont="1" applyFill="1" applyAlignment="1">
      <alignment horizontal="center" vertical="center"/>
    </xf>
    <xf numFmtId="0" fontId="10" fillId="4" borderId="0" xfId="1" applyFont="1" applyFill="1" applyAlignment="1">
      <alignment vertical="center"/>
    </xf>
    <xf numFmtId="14" fontId="4" fillId="0" borderId="5" xfId="1" applyNumberFormat="1" applyFont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/>
    </xf>
    <xf numFmtId="14" fontId="16" fillId="0" borderId="5" xfId="1" applyNumberFormat="1" applyFont="1" applyBorder="1" applyAlignment="1">
      <alignment horizontal="center" vertical="center"/>
    </xf>
    <xf numFmtId="3" fontId="17" fillId="0" borderId="0" xfId="1" applyNumberFormat="1" applyFont="1" applyAlignment="1">
      <alignment horizontal="center" vertical="center"/>
    </xf>
    <xf numFmtId="0" fontId="16" fillId="0" borderId="0" xfId="1" applyFont="1" applyAlignment="1">
      <alignment vertical="center"/>
    </xf>
    <xf numFmtId="14" fontId="18" fillId="0" borderId="3" xfId="1" applyNumberFormat="1" applyFont="1" applyBorder="1" applyAlignment="1">
      <alignment horizontal="center" vertical="center"/>
    </xf>
    <xf numFmtId="3" fontId="19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  <xf numFmtId="3" fontId="21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3" fontId="22" fillId="0" borderId="0" xfId="1" applyNumberFormat="1" applyFont="1" applyAlignment="1">
      <alignment horizontal="center" vertical="center"/>
    </xf>
    <xf numFmtId="0" fontId="11" fillId="0" borderId="0" xfId="1" applyFont="1" applyAlignment="1">
      <alignment vertical="center"/>
    </xf>
    <xf numFmtId="14" fontId="10" fillId="0" borderId="4" xfId="1" applyNumberFormat="1" applyFont="1" applyBorder="1" applyAlignment="1">
      <alignment horizontal="center" vertical="center" wrapText="1"/>
    </xf>
    <xf numFmtId="14" fontId="4" fillId="0" borderId="5" xfId="1" applyNumberFormat="1" applyFont="1" applyBorder="1" applyAlignment="1">
      <alignment horizontal="center" vertical="center" wrapText="1"/>
    </xf>
    <xf numFmtId="14" fontId="4" fillId="0" borderId="7" xfId="1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23" fillId="0" borderId="0" xfId="1" applyFont="1" applyAlignment="1">
      <alignment horizontal="center" wrapText="1"/>
    </xf>
    <xf numFmtId="3" fontId="2" fillId="0" borderId="0" xfId="1" applyNumberFormat="1" applyFont="1" applyAlignment="1">
      <alignment horizontal="center" wrapText="1"/>
    </xf>
    <xf numFmtId="3" fontId="2" fillId="0" borderId="0" xfId="1" applyNumberFormat="1" applyFont="1" applyAlignment="1">
      <alignment horizontal="center" vertical="center" wrapText="1"/>
    </xf>
    <xf numFmtId="14" fontId="4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4" fillId="4" borderId="0" xfId="1" applyFont="1" applyFill="1" applyAlignment="1">
      <alignment horizontal="center" wrapText="1"/>
    </xf>
    <xf numFmtId="0" fontId="24" fillId="4" borderId="0" xfId="1" applyFont="1" applyFill="1" applyAlignment="1">
      <alignment horizontal="center" vertical="center" wrapText="1"/>
    </xf>
    <xf numFmtId="3" fontId="4" fillId="0" borderId="0" xfId="1" applyNumberFormat="1" applyFont="1" applyAlignment="1">
      <alignment horizontal="center" wrapText="1"/>
    </xf>
    <xf numFmtId="14" fontId="2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center" wrapText="1"/>
    </xf>
    <xf numFmtId="14" fontId="1" fillId="0" borderId="0" xfId="1" applyNumberFormat="1"/>
    <xf numFmtId="0" fontId="29" fillId="0" borderId="0" xfId="2" applyFont="1" applyAlignment="1" applyProtection="1">
      <alignment horizontal="center" vertical="center"/>
      <protection locked="0"/>
    </xf>
    <xf numFmtId="0" fontId="29" fillId="0" borderId="0" xfId="2" applyFont="1" applyAlignment="1" applyProtection="1">
      <alignment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164" fontId="34" fillId="6" borderId="15" xfId="2" applyNumberFormat="1" applyFont="1" applyFill="1" applyBorder="1" applyAlignment="1" applyProtection="1">
      <alignment horizontal="center" vertical="center"/>
      <protection locked="0"/>
    </xf>
    <xf numFmtId="164" fontId="34" fillId="6" borderId="16" xfId="2" applyNumberFormat="1" applyFont="1" applyFill="1" applyBorder="1" applyAlignment="1" applyProtection="1">
      <alignment horizontal="center" vertical="center"/>
      <protection locked="0"/>
    </xf>
    <xf numFmtId="0" fontId="35" fillId="0" borderId="0" xfId="2" applyFont="1" applyAlignment="1" applyProtection="1">
      <alignment horizontal="center" vertical="center"/>
      <protection locked="0"/>
    </xf>
    <xf numFmtId="0" fontId="35" fillId="0" borderId="0" xfId="2" applyFont="1" applyAlignment="1" applyProtection="1">
      <alignment vertical="center"/>
      <protection locked="0"/>
    </xf>
    <xf numFmtId="0" fontId="33" fillId="6" borderId="18" xfId="2" applyFont="1" applyFill="1" applyBorder="1" applyAlignment="1" applyProtection="1">
      <alignment horizontal="center" vertical="center" wrapText="1"/>
      <protection locked="0"/>
    </xf>
    <xf numFmtId="0" fontId="33" fillId="6" borderId="19" xfId="2" applyFont="1" applyFill="1" applyBorder="1" applyAlignment="1" applyProtection="1">
      <alignment horizontal="center" vertical="center" wrapText="1"/>
      <protection locked="0"/>
    </xf>
    <xf numFmtId="2" fontId="33" fillId="0" borderId="21" xfId="2" applyNumberFormat="1" applyFont="1" applyBorder="1" applyAlignment="1" applyProtection="1">
      <alignment horizontal="center" vertical="center" wrapText="1"/>
      <protection locked="0"/>
    </xf>
    <xf numFmtId="2" fontId="33" fillId="0" borderId="21" xfId="2" applyNumberFormat="1" applyFont="1" applyBorder="1" applyAlignment="1" applyProtection="1">
      <alignment horizontal="center" vertical="center"/>
      <protection locked="0"/>
    </xf>
    <xf numFmtId="2" fontId="33" fillId="7" borderId="22" xfId="2" applyNumberFormat="1" applyFont="1" applyFill="1" applyBorder="1" applyAlignment="1" applyProtection="1">
      <alignment horizontal="center" vertical="center" wrapText="1"/>
      <protection locked="0"/>
    </xf>
    <xf numFmtId="2" fontId="37" fillId="0" borderId="24" xfId="2" applyNumberFormat="1" applyFont="1" applyBorder="1" applyAlignment="1" applyProtection="1">
      <alignment horizontal="center" vertical="center"/>
      <protection locked="0"/>
    </xf>
    <xf numFmtId="2" fontId="36" fillId="0" borderId="24" xfId="2" applyNumberFormat="1" applyFont="1" applyBorder="1" applyAlignment="1" applyProtection="1">
      <alignment horizontal="center" vertical="center"/>
      <protection locked="0"/>
    </xf>
    <xf numFmtId="2" fontId="33" fillId="0" borderId="24" xfId="2" applyNumberFormat="1" applyFont="1" applyBorder="1" applyAlignment="1" applyProtection="1">
      <alignment horizontal="center" vertical="center" wrapText="1"/>
      <protection locked="0"/>
    </xf>
    <xf numFmtId="2" fontId="37" fillId="7" borderId="25" xfId="2" applyNumberFormat="1" applyFont="1" applyFill="1" applyBorder="1" applyAlignment="1" applyProtection="1">
      <alignment horizontal="center" vertical="center"/>
      <protection locked="0"/>
    </xf>
    <xf numFmtId="2" fontId="33" fillId="0" borderId="27" xfId="2" applyNumberFormat="1" applyFont="1" applyBorder="1" applyAlignment="1" applyProtection="1">
      <alignment horizontal="center" vertical="center"/>
      <protection locked="0"/>
    </xf>
    <xf numFmtId="2" fontId="37" fillId="0" borderId="27" xfId="2" applyNumberFormat="1" applyFont="1" applyBorder="1" applyAlignment="1" applyProtection="1">
      <alignment horizontal="center" vertical="center"/>
      <protection locked="0"/>
    </xf>
    <xf numFmtId="2" fontId="38" fillId="0" borderId="27" xfId="2" applyNumberFormat="1" applyFont="1" applyBorder="1" applyAlignment="1" applyProtection="1">
      <alignment horizontal="center" vertical="center"/>
      <protection locked="0"/>
    </xf>
    <xf numFmtId="2" fontId="33" fillId="7" borderId="28" xfId="2" applyNumberFormat="1" applyFont="1" applyFill="1" applyBorder="1" applyAlignment="1" applyProtection="1">
      <alignment horizontal="center" vertical="center"/>
      <protection locked="0"/>
    </xf>
    <xf numFmtId="2" fontId="33" fillId="0" borderId="22" xfId="2" applyNumberFormat="1" applyFont="1" applyBorder="1" applyAlignment="1" applyProtection="1">
      <alignment horizontal="center" vertical="center" wrapText="1"/>
      <protection locked="0"/>
    </xf>
    <xf numFmtId="0" fontId="21" fillId="6" borderId="29" xfId="2" applyFont="1" applyFill="1" applyBorder="1" applyAlignment="1" applyProtection="1">
      <alignment vertical="center"/>
      <protection locked="0"/>
    </xf>
    <xf numFmtId="0" fontId="21" fillId="6" borderId="30" xfId="2" applyFont="1" applyFill="1" applyBorder="1" applyAlignment="1" applyProtection="1">
      <alignment vertical="center"/>
      <protection locked="0"/>
    </xf>
    <xf numFmtId="0" fontId="20" fillId="6" borderId="31" xfId="2" applyFont="1" applyFill="1" applyBorder="1" applyAlignment="1" applyProtection="1">
      <alignment vertical="center"/>
      <protection locked="0"/>
    </xf>
    <xf numFmtId="2" fontId="37" fillId="0" borderId="25" xfId="2" applyNumberFormat="1" applyFont="1" applyBorder="1" applyAlignment="1" applyProtection="1">
      <alignment horizontal="center" vertical="center"/>
      <protection locked="0"/>
    </xf>
    <xf numFmtId="0" fontId="21" fillId="6" borderId="32" xfId="2" applyFont="1" applyFill="1" applyBorder="1" applyAlignment="1" applyProtection="1">
      <alignment vertical="center"/>
      <protection locked="0"/>
    </xf>
    <xf numFmtId="0" fontId="21" fillId="6" borderId="33" xfId="2" applyFont="1" applyFill="1" applyBorder="1" applyAlignment="1" applyProtection="1">
      <alignment vertical="center"/>
      <protection locked="0"/>
    </xf>
    <xf numFmtId="0" fontId="20" fillId="6" borderId="34" xfId="2" applyFont="1" applyFill="1" applyBorder="1" applyAlignment="1" applyProtection="1">
      <alignment vertical="center"/>
      <protection locked="0"/>
    </xf>
    <xf numFmtId="2" fontId="38" fillId="0" borderId="28" xfId="2" applyNumberFormat="1" applyFont="1" applyBorder="1" applyAlignment="1" applyProtection="1">
      <alignment horizontal="center" vertical="center"/>
      <protection locked="0"/>
    </xf>
    <xf numFmtId="2" fontId="33" fillId="8" borderId="21" xfId="2" applyNumberFormat="1" applyFont="1" applyFill="1" applyBorder="1" applyAlignment="1" applyProtection="1">
      <alignment horizontal="center" vertical="center" wrapText="1"/>
      <protection locked="0"/>
    </xf>
    <xf numFmtId="2" fontId="33" fillId="7" borderId="21" xfId="2" applyNumberFormat="1" applyFont="1" applyFill="1" applyBorder="1" applyAlignment="1" applyProtection="1">
      <alignment horizontal="center" vertical="center" wrapText="1"/>
      <protection locked="0"/>
    </xf>
    <xf numFmtId="0" fontId="21" fillId="6" borderId="31" xfId="2" applyFont="1" applyFill="1" applyBorder="1" applyAlignment="1" applyProtection="1">
      <alignment vertical="center"/>
      <protection locked="0"/>
    </xf>
    <xf numFmtId="2" fontId="39" fillId="0" borderId="24" xfId="2" applyNumberFormat="1" applyFont="1" applyBorder="1" applyAlignment="1" applyProtection="1">
      <alignment horizontal="center" vertical="center"/>
      <protection locked="0"/>
    </xf>
    <xf numFmtId="2" fontId="39" fillId="8" borderId="24" xfId="2" applyNumberFormat="1" applyFont="1" applyFill="1" applyBorder="1" applyAlignment="1" applyProtection="1">
      <alignment horizontal="center" vertical="center"/>
      <protection locked="0"/>
    </xf>
    <xf numFmtId="2" fontId="39" fillId="7" borderId="24" xfId="2" applyNumberFormat="1" applyFont="1" applyFill="1" applyBorder="1" applyAlignment="1" applyProtection="1">
      <alignment horizontal="center" vertical="center"/>
      <protection locked="0"/>
    </xf>
    <xf numFmtId="0" fontId="21" fillId="6" borderId="34" xfId="2" applyFont="1" applyFill="1" applyBorder="1" applyAlignment="1" applyProtection="1">
      <alignment vertical="center"/>
      <protection locked="0"/>
    </xf>
    <xf numFmtId="2" fontId="40" fillId="0" borderId="36" xfId="2" applyNumberFormat="1" applyFont="1" applyBorder="1" applyAlignment="1" applyProtection="1">
      <alignment horizontal="center" vertical="center"/>
      <protection locked="0"/>
    </xf>
    <xf numFmtId="2" fontId="40" fillId="8" borderId="36" xfId="2" applyNumberFormat="1" applyFont="1" applyFill="1" applyBorder="1" applyAlignment="1" applyProtection="1">
      <alignment horizontal="center" vertical="center"/>
      <protection locked="0"/>
    </xf>
    <xf numFmtId="2" fontId="40" fillId="7" borderId="36" xfId="2" applyNumberFormat="1" applyFont="1" applyFill="1" applyBorder="1" applyAlignment="1" applyProtection="1">
      <alignment horizontal="center" vertical="center"/>
      <protection locked="0"/>
    </xf>
    <xf numFmtId="2" fontId="33" fillId="7" borderId="37" xfId="2" applyNumberFormat="1" applyFont="1" applyFill="1" applyBorder="1" applyAlignment="1" applyProtection="1">
      <alignment horizontal="center" vertical="center"/>
      <protection locked="0"/>
    </xf>
    <xf numFmtId="0" fontId="41" fillId="0" borderId="0" xfId="2" applyFont="1" applyAlignment="1" applyProtection="1">
      <alignment horizontal="center" vertical="center"/>
      <protection locked="0"/>
    </xf>
    <xf numFmtId="0" fontId="42" fillId="0" borderId="0" xfId="2" applyFont="1" applyAlignment="1" applyProtection="1">
      <alignment horizontal="center" vertical="center"/>
      <protection locked="0"/>
    </xf>
    <xf numFmtId="0" fontId="43" fillId="0" borderId="0" xfId="2" applyFont="1" applyAlignment="1" applyProtection="1">
      <alignment horizontal="right" vertical="center"/>
      <protection locked="0"/>
    </xf>
    <xf numFmtId="2" fontId="39" fillId="7" borderId="25" xfId="2" applyNumberFormat="1" applyFont="1" applyFill="1" applyBorder="1" applyAlignment="1" applyProtection="1">
      <alignment horizontal="center" vertical="center"/>
      <protection locked="0"/>
    </xf>
    <xf numFmtId="2" fontId="39" fillId="0" borderId="25" xfId="2" applyNumberFormat="1" applyFont="1" applyBorder="1" applyAlignment="1" applyProtection="1">
      <alignment horizontal="center" vertical="center"/>
      <protection locked="0"/>
    </xf>
    <xf numFmtId="0" fontId="36" fillId="0" borderId="0" xfId="2" applyFont="1" applyAlignment="1" applyProtection="1">
      <alignment horizontal="center" vertical="center" wrapText="1"/>
      <protection locked="0"/>
    </xf>
    <xf numFmtId="0" fontId="33" fillId="0" borderId="0" xfId="2" applyFont="1" applyAlignment="1" applyProtection="1">
      <alignment horizontal="center" vertical="center" wrapText="1"/>
      <protection locked="0"/>
    </xf>
    <xf numFmtId="2" fontId="33" fillId="0" borderId="0" xfId="2" applyNumberFormat="1" applyFont="1" applyAlignment="1" applyProtection="1">
      <alignment horizontal="center" vertical="center"/>
      <protection locked="0"/>
    </xf>
    <xf numFmtId="2" fontId="37" fillId="0" borderId="0" xfId="2" applyNumberFormat="1" applyFont="1" applyAlignment="1" applyProtection="1">
      <alignment horizontal="center" vertical="center"/>
      <protection locked="0"/>
    </xf>
    <xf numFmtId="0" fontId="47" fillId="0" borderId="0" xfId="3" applyFont="1" applyAlignment="1">
      <alignment horizontal="center"/>
    </xf>
    <xf numFmtId="0" fontId="47" fillId="0" borderId="0" xfId="3" applyFont="1"/>
    <xf numFmtId="0" fontId="13" fillId="0" borderId="0" xfId="3" applyFont="1" applyAlignment="1">
      <alignment horizontal="center" vertical="center"/>
    </xf>
    <xf numFmtId="14" fontId="13" fillId="0" borderId="0" xfId="3" applyNumberFormat="1" applyFont="1" applyAlignment="1">
      <alignment horizontal="left"/>
    </xf>
    <xf numFmtId="0" fontId="13" fillId="0" borderId="0" xfId="3" applyFont="1" applyAlignment="1">
      <alignment horizontal="center"/>
    </xf>
    <xf numFmtId="0" fontId="13" fillId="0" borderId="0" xfId="3" applyFont="1"/>
    <xf numFmtId="0" fontId="49" fillId="6" borderId="18" xfId="3" applyFont="1" applyFill="1" applyBorder="1" applyAlignment="1">
      <alignment horizontal="center" vertical="center"/>
    </xf>
    <xf numFmtId="14" fontId="49" fillId="6" borderId="18" xfId="3" applyNumberFormat="1" applyFont="1" applyFill="1" applyBorder="1" applyAlignment="1">
      <alignment horizontal="center" vertical="center" wrapText="1"/>
    </xf>
    <xf numFmtId="0" fontId="49" fillId="6" borderId="18" xfId="3" applyFont="1" applyFill="1" applyBorder="1" applyAlignment="1">
      <alignment horizontal="center" vertical="center" wrapText="1"/>
    </xf>
    <xf numFmtId="0" fontId="49" fillId="9" borderId="18" xfId="3" applyFont="1" applyFill="1" applyBorder="1" applyAlignment="1">
      <alignment horizontal="center" vertical="center" wrapText="1"/>
    </xf>
    <xf numFmtId="0" fontId="49" fillId="10" borderId="18" xfId="3" applyFont="1" applyFill="1" applyBorder="1" applyAlignment="1">
      <alignment horizontal="center" vertical="center" wrapText="1"/>
    </xf>
    <xf numFmtId="0" fontId="49" fillId="11" borderId="18" xfId="3" applyFont="1" applyFill="1" applyBorder="1" applyAlignment="1">
      <alignment horizontal="center" vertical="center" wrapText="1"/>
    </xf>
    <xf numFmtId="0" fontId="49" fillId="0" borderId="38" xfId="3" applyFont="1" applyBorder="1" applyAlignment="1">
      <alignment horizontal="center" vertical="center" wrapText="1"/>
    </xf>
    <xf numFmtId="0" fontId="49" fillId="0" borderId="0" xfId="3" applyFont="1" applyAlignment="1">
      <alignment vertical="center"/>
    </xf>
    <xf numFmtId="0" fontId="13" fillId="12" borderId="39" xfId="3" applyFont="1" applyFill="1" applyBorder="1" applyAlignment="1">
      <alignment horizontal="center" vertical="center"/>
    </xf>
    <xf numFmtId="14" fontId="13" fillId="12" borderId="39" xfId="3" applyNumberFormat="1" applyFont="1" applyFill="1" applyBorder="1" applyAlignment="1">
      <alignment horizontal="center" vertical="center"/>
    </xf>
    <xf numFmtId="0" fontId="7" fillId="12" borderId="39" xfId="3" applyFont="1" applyFill="1" applyBorder="1" applyAlignment="1">
      <alignment horizontal="center" vertical="center" wrapText="1"/>
    </xf>
    <xf numFmtId="0" fontId="7" fillId="12" borderId="29" xfId="3" applyFont="1" applyFill="1" applyBorder="1" applyAlignment="1">
      <alignment horizontal="center" vertical="center" wrapText="1"/>
    </xf>
    <xf numFmtId="0" fontId="13" fillId="12" borderId="0" xfId="3" applyFont="1" applyFill="1" applyAlignment="1">
      <alignment horizontal="center" vertical="center"/>
    </xf>
    <xf numFmtId="0" fontId="13" fillId="12" borderId="0" xfId="3" applyFont="1" applyFill="1" applyAlignment="1">
      <alignment vertical="center"/>
    </xf>
    <xf numFmtId="0" fontId="13" fillId="12" borderId="40" xfId="3" applyFont="1" applyFill="1" applyBorder="1" applyAlignment="1">
      <alignment horizontal="center" vertical="center"/>
    </xf>
    <xf numFmtId="0" fontId="7" fillId="12" borderId="40" xfId="3" applyFont="1" applyFill="1" applyBorder="1" applyAlignment="1">
      <alignment horizontal="center" vertical="center"/>
    </xf>
    <xf numFmtId="0" fontId="7" fillId="12" borderId="40" xfId="3" applyFont="1" applyFill="1" applyBorder="1" applyAlignment="1">
      <alignment horizontal="center" vertical="center" wrapText="1"/>
    </xf>
    <xf numFmtId="0" fontId="50" fillId="12" borderId="0" xfId="3" applyFont="1" applyFill="1" applyAlignment="1">
      <alignment horizontal="center" vertical="center"/>
    </xf>
    <xf numFmtId="0" fontId="50" fillId="12" borderId="0" xfId="3" applyFont="1" applyFill="1" applyAlignment="1">
      <alignment vertical="center"/>
    </xf>
    <xf numFmtId="0" fontId="13" fillId="12" borderId="42" xfId="3" applyFont="1" applyFill="1" applyBorder="1" applyAlignment="1">
      <alignment horizontal="center" vertical="center"/>
    </xf>
    <xf numFmtId="165" fontId="13" fillId="12" borderId="42" xfId="3" quotePrefix="1" applyNumberFormat="1" applyFont="1" applyFill="1" applyBorder="1" applyAlignment="1">
      <alignment horizontal="center" vertical="center"/>
    </xf>
    <xf numFmtId="0" fontId="7" fillId="12" borderId="42" xfId="3" applyFont="1" applyFill="1" applyBorder="1" applyAlignment="1">
      <alignment horizontal="center" vertical="center" wrapText="1"/>
    </xf>
    <xf numFmtId="0" fontId="7" fillId="12" borderId="39" xfId="3" applyFont="1" applyFill="1" applyBorder="1" applyAlignment="1">
      <alignment vertical="center" wrapText="1"/>
    </xf>
    <xf numFmtId="0" fontId="7" fillId="12" borderId="31" xfId="3" applyFont="1" applyFill="1" applyBorder="1" applyAlignment="1">
      <alignment vertical="center" wrapText="1"/>
    </xf>
    <xf numFmtId="0" fontId="50" fillId="12" borderId="40" xfId="3" applyFont="1" applyFill="1" applyBorder="1" applyAlignment="1">
      <alignment vertical="center" wrapText="1"/>
    </xf>
    <xf numFmtId="0" fontId="50" fillId="12" borderId="41" xfId="3" applyFont="1" applyFill="1" applyBorder="1" applyAlignment="1">
      <alignment vertical="center" wrapText="1"/>
    </xf>
    <xf numFmtId="0" fontId="13" fillId="12" borderId="42" xfId="3" applyFont="1" applyFill="1" applyBorder="1" applyAlignment="1">
      <alignment vertical="center" wrapText="1"/>
    </xf>
    <xf numFmtId="0" fontId="13" fillId="12" borderId="34" xfId="3" applyFont="1" applyFill="1" applyBorder="1" applyAlignment="1">
      <alignment vertical="center" wrapText="1"/>
    </xf>
    <xf numFmtId="0" fontId="7" fillId="12" borderId="38" xfId="3" applyFont="1" applyFill="1" applyBorder="1" applyAlignment="1">
      <alignment horizontal="center" vertical="center" wrapText="1"/>
    </xf>
    <xf numFmtId="0" fontId="7" fillId="12" borderId="32" xfId="3" applyFont="1" applyFill="1" applyBorder="1" applyAlignment="1">
      <alignment horizontal="center" vertical="center" wrapText="1"/>
    </xf>
    <xf numFmtId="0" fontId="32" fillId="0" borderId="0" xfId="2" applyFont="1" applyAlignment="1" applyProtection="1">
      <alignment vertical="center"/>
      <protection locked="0"/>
    </xf>
    <xf numFmtId="0" fontId="13" fillId="0" borderId="0" xfId="3" applyFont="1" applyAlignment="1">
      <alignment vertical="center"/>
    </xf>
    <xf numFmtId="49" fontId="32" fillId="0" borderId="0" xfId="2" applyNumberFormat="1" applyFont="1" applyAlignment="1" applyProtection="1">
      <alignment vertical="center"/>
      <protection locked="0"/>
    </xf>
    <xf numFmtId="0" fontId="50" fillId="0" borderId="0" xfId="3" applyFont="1" applyAlignment="1">
      <alignment vertical="center"/>
    </xf>
    <xf numFmtId="14" fontId="13" fillId="12" borderId="38" xfId="3" quotePrefix="1" applyNumberFormat="1" applyFont="1" applyFill="1" applyBorder="1" applyAlignment="1">
      <alignment horizontal="center" vertical="center"/>
    </xf>
    <xf numFmtId="0" fontId="7" fillId="0" borderId="39" xfId="3" applyFont="1" applyBorder="1" applyAlignment="1">
      <alignment horizontal="center" vertical="center" wrapText="1"/>
    </xf>
    <xf numFmtId="0" fontId="13" fillId="12" borderId="40" xfId="3" applyFont="1" applyFill="1" applyBorder="1" applyAlignment="1">
      <alignment vertical="center"/>
    </xf>
    <xf numFmtId="0" fontId="7" fillId="12" borderId="38" xfId="3" applyFont="1" applyFill="1" applyBorder="1" applyAlignment="1">
      <alignment horizontal="center" vertical="center"/>
    </xf>
    <xf numFmtId="0" fontId="7" fillId="0" borderId="40" xfId="3" applyFont="1" applyBorder="1" applyAlignment="1">
      <alignment horizontal="center" vertical="center" wrapText="1"/>
    </xf>
    <xf numFmtId="0" fontId="7" fillId="0" borderId="42" xfId="3" applyFont="1" applyBorder="1" applyAlignment="1">
      <alignment horizontal="center" vertical="center" wrapText="1"/>
    </xf>
    <xf numFmtId="14" fontId="13" fillId="12" borderId="40" xfId="3" quotePrefix="1" applyNumberFormat="1" applyFont="1" applyFill="1" applyBorder="1" applyAlignment="1">
      <alignment horizontal="center" vertical="center"/>
    </xf>
    <xf numFmtId="0" fontId="7" fillId="0" borderId="38" xfId="3" applyFont="1" applyBorder="1" applyAlignment="1">
      <alignment horizontal="center" vertical="center" wrapText="1"/>
    </xf>
    <xf numFmtId="0" fontId="7" fillId="0" borderId="32" xfId="3" applyFont="1" applyBorder="1" applyAlignment="1">
      <alignment horizontal="center" vertical="center" wrapText="1"/>
    </xf>
    <xf numFmtId="0" fontId="13" fillId="12" borderId="42" xfId="3" applyFont="1" applyFill="1" applyBorder="1" applyAlignment="1">
      <alignment vertical="center"/>
    </xf>
    <xf numFmtId="14" fontId="13" fillId="12" borderId="32" xfId="3" quotePrefix="1" applyNumberFormat="1" applyFont="1" applyFill="1" applyBorder="1" applyAlignment="1">
      <alignment horizontal="center" vertical="center"/>
    </xf>
    <xf numFmtId="14" fontId="13" fillId="12" borderId="40" xfId="3" applyNumberFormat="1" applyFont="1" applyFill="1" applyBorder="1" applyAlignment="1">
      <alignment horizontal="center" vertical="center"/>
    </xf>
    <xf numFmtId="14" fontId="13" fillId="12" borderId="42" xfId="3" quotePrefix="1" applyNumberFormat="1" applyFont="1" applyFill="1" applyBorder="1" applyAlignment="1">
      <alignment horizontal="center" vertical="center"/>
    </xf>
    <xf numFmtId="0" fontId="7" fillId="12" borderId="42" xfId="3" applyFont="1" applyFill="1" applyBorder="1" applyAlignment="1">
      <alignment vertical="center" wrapText="1"/>
    </xf>
    <xf numFmtId="0" fontId="7" fillId="12" borderId="34" xfId="3" applyFont="1" applyFill="1" applyBorder="1" applyAlignment="1">
      <alignment vertical="center" wrapText="1"/>
    </xf>
    <xf numFmtId="14" fontId="21" fillId="0" borderId="0" xfId="3" applyNumberFormat="1" applyFont="1" applyAlignment="1">
      <alignment horizontal="left"/>
    </xf>
    <xf numFmtId="0" fontId="51" fillId="0" borderId="0" xfId="0" applyFont="1"/>
    <xf numFmtId="0" fontId="21" fillId="0" borderId="0" xfId="3" applyFont="1" applyAlignment="1">
      <alignment horizontal="left" vertical="center"/>
    </xf>
    <xf numFmtId="0" fontId="21" fillId="12" borderId="0" xfId="3" applyFont="1" applyFill="1" applyAlignment="1">
      <alignment horizontal="center" vertical="center"/>
    </xf>
    <xf numFmtId="14" fontId="13" fillId="0" borderId="0" xfId="3" applyNumberFormat="1" applyFont="1" applyAlignment="1">
      <alignment horizontal="center"/>
    </xf>
    <xf numFmtId="0" fontId="52" fillId="12" borderId="0" xfId="0" applyFont="1" applyFill="1" applyAlignment="1">
      <alignment vertical="center"/>
    </xf>
    <xf numFmtId="0" fontId="52" fillId="12" borderId="0" xfId="0" applyFont="1" applyFill="1" applyAlignment="1">
      <alignment wrapText="1"/>
    </xf>
    <xf numFmtId="0" fontId="54" fillId="0" borderId="0" xfId="4" applyFont="1"/>
    <xf numFmtId="0" fontId="0" fillId="6" borderId="0" xfId="0" applyFill="1"/>
    <xf numFmtId="14" fontId="0" fillId="0" borderId="0" xfId="0" applyNumberFormat="1"/>
    <xf numFmtId="0" fontId="5" fillId="12" borderId="33" xfId="0" applyFont="1" applyFill="1" applyBorder="1" applyAlignment="1">
      <alignment vertical="center"/>
    </xf>
    <xf numFmtId="0" fontId="55" fillId="13" borderId="43" xfId="0" applyFont="1" applyFill="1" applyBorder="1" applyAlignment="1">
      <alignment horizontal="right" vertical="center"/>
    </xf>
    <xf numFmtId="0" fontId="56" fillId="13" borderId="44" xfId="0" applyFont="1" applyFill="1" applyBorder="1" applyAlignment="1">
      <alignment horizontal="center" vertical="center"/>
    </xf>
    <xf numFmtId="166" fontId="57" fillId="13" borderId="44" xfId="0" applyNumberFormat="1" applyFont="1" applyFill="1" applyBorder="1" applyAlignment="1">
      <alignment horizontal="left" vertical="center"/>
    </xf>
    <xf numFmtId="167" fontId="57" fillId="13" borderId="45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8" fillId="12" borderId="0" xfId="4" applyFont="1" applyFill="1"/>
    <xf numFmtId="0" fontId="32" fillId="14" borderId="18" xfId="4" applyFont="1" applyFill="1" applyBorder="1" applyAlignment="1">
      <alignment horizontal="center" vertical="center" wrapText="1"/>
    </xf>
    <xf numFmtId="0" fontId="13" fillId="0" borderId="0" xfId="4" applyFont="1"/>
    <xf numFmtId="14" fontId="13" fillId="0" borderId="0" xfId="4" applyNumberFormat="1" applyFont="1"/>
    <xf numFmtId="168" fontId="32" fillId="15" borderId="18" xfId="4" applyNumberFormat="1" applyFont="1" applyFill="1" applyBorder="1" applyAlignment="1">
      <alignment horizontal="center" vertical="center" wrapText="1"/>
    </xf>
    <xf numFmtId="14" fontId="13" fillId="12" borderId="39" xfId="4" applyNumberFormat="1" applyFont="1" applyFill="1" applyBorder="1" applyAlignment="1">
      <alignment horizontal="center" vertical="center"/>
    </xf>
    <xf numFmtId="0" fontId="32" fillId="12" borderId="40" xfId="4" applyFont="1" applyFill="1" applyBorder="1" applyAlignment="1">
      <alignment horizontal="center" vertical="center" wrapText="1"/>
    </xf>
    <xf numFmtId="0" fontId="32" fillId="0" borderId="40" xfId="4" applyFont="1" applyBorder="1" applyAlignment="1">
      <alignment horizontal="center" vertical="center" wrapText="1"/>
    </xf>
    <xf numFmtId="14" fontId="48" fillId="12" borderId="40" xfId="4" applyNumberFormat="1" applyFont="1" applyFill="1" applyBorder="1" applyAlignment="1">
      <alignment horizontal="center" vertical="center"/>
    </xf>
    <xf numFmtId="0" fontId="59" fillId="12" borderId="40" xfId="4" applyFont="1" applyFill="1" applyBorder="1" applyAlignment="1">
      <alignment horizontal="center" vertical="center" wrapText="1"/>
    </xf>
    <xf numFmtId="0" fontId="59" fillId="0" borderId="40" xfId="4" applyFont="1" applyBorder="1" applyAlignment="1">
      <alignment horizontal="center" vertical="center" wrapText="1"/>
    </xf>
    <xf numFmtId="14" fontId="48" fillId="12" borderId="40" xfId="4" quotePrefix="1" applyNumberFormat="1" applyFont="1" applyFill="1" applyBorder="1" applyAlignment="1">
      <alignment horizontal="center" vertical="center"/>
    </xf>
    <xf numFmtId="0" fontId="29" fillId="12" borderId="42" xfId="4" applyFont="1" applyFill="1" applyBorder="1" applyAlignment="1">
      <alignment horizontal="center" vertical="center" wrapText="1"/>
    </xf>
    <xf numFmtId="0" fontId="29" fillId="0" borderId="42" xfId="4" applyFont="1" applyBorder="1" applyAlignment="1">
      <alignment horizontal="center" vertical="center" wrapText="1"/>
    </xf>
    <xf numFmtId="0" fontId="60" fillId="12" borderId="42" xfId="4" applyFont="1" applyFill="1" applyBorder="1" applyAlignment="1">
      <alignment horizontal="center" vertical="center" wrapText="1"/>
    </xf>
    <xf numFmtId="0" fontId="61" fillId="12" borderId="42" xfId="4" applyFont="1" applyFill="1" applyBorder="1" applyAlignment="1">
      <alignment horizontal="center" vertical="center" wrapText="1"/>
    </xf>
    <xf numFmtId="0" fontId="29" fillId="12" borderId="40" xfId="4" applyFont="1" applyFill="1" applyBorder="1" applyAlignment="1">
      <alignment horizontal="center" vertical="center" wrapText="1"/>
    </xf>
    <xf numFmtId="0" fontId="13" fillId="0" borderId="42" xfId="4" applyFont="1" applyBorder="1"/>
    <xf numFmtId="14" fontId="13" fillId="0" borderId="0" xfId="4" applyNumberFormat="1" applyFont="1" applyAlignment="1">
      <alignment horizontal="center"/>
    </xf>
    <xf numFmtId="0" fontId="13" fillId="0" borderId="0" xfId="4" applyFont="1" applyAlignment="1">
      <alignment horizontal="center" vertical="center"/>
    </xf>
    <xf numFmtId="0" fontId="32" fillId="0" borderId="0" xfId="2" applyFont="1" applyAlignment="1" applyProtection="1">
      <alignment vertical="top"/>
      <protection locked="0"/>
    </xf>
    <xf numFmtId="0" fontId="49" fillId="0" borderId="0" xfId="2" applyFont="1" applyAlignment="1" applyProtection="1">
      <alignment vertical="center"/>
      <protection locked="0"/>
    </xf>
    <xf numFmtId="164" fontId="33" fillId="6" borderId="15" xfId="2" applyNumberFormat="1" applyFont="1" applyFill="1" applyBorder="1" applyAlignment="1" applyProtection="1">
      <alignment horizontal="center" vertical="center"/>
      <protection locked="0"/>
    </xf>
    <xf numFmtId="164" fontId="33" fillId="6" borderId="16" xfId="2" applyNumberFormat="1" applyFont="1" applyFill="1" applyBorder="1" applyAlignment="1" applyProtection="1">
      <alignment horizontal="center" vertical="center"/>
      <protection locked="0"/>
    </xf>
    <xf numFmtId="2" fontId="33" fillId="0" borderId="36" xfId="2" applyNumberFormat="1" applyFont="1" applyBorder="1" applyAlignment="1" applyProtection="1">
      <alignment horizontal="center" vertical="center"/>
      <protection locked="0"/>
    </xf>
    <xf numFmtId="2" fontId="62" fillId="12" borderId="21" xfId="2" applyNumberFormat="1" applyFont="1" applyFill="1" applyBorder="1" applyAlignment="1" applyProtection="1">
      <alignment horizontal="center" vertical="center" wrapText="1"/>
      <protection locked="0"/>
    </xf>
    <xf numFmtId="2" fontId="33" fillId="12" borderId="36" xfId="2" applyNumberFormat="1" applyFont="1" applyFill="1" applyBorder="1" applyAlignment="1" applyProtection="1">
      <alignment horizontal="center" vertical="center"/>
      <protection locked="0"/>
    </xf>
    <xf numFmtId="2" fontId="36" fillId="12" borderId="24" xfId="2" applyNumberFormat="1" applyFont="1" applyFill="1" applyBorder="1" applyAlignment="1" applyProtection="1">
      <alignment horizontal="center" vertical="center"/>
      <protection locked="0"/>
    </xf>
    <xf numFmtId="0" fontId="63" fillId="0" borderId="18" xfId="5" applyFont="1" applyBorder="1" applyAlignment="1">
      <alignment horizontal="center" vertical="center" wrapText="1"/>
    </xf>
    <xf numFmtId="2" fontId="35" fillId="0" borderId="24" xfId="2" applyNumberFormat="1" applyFont="1" applyBorder="1" applyAlignment="1" applyProtection="1">
      <alignment horizontal="center" vertical="center"/>
      <protection locked="0"/>
    </xf>
    <xf numFmtId="2" fontId="33" fillId="0" borderId="36" xfId="2" applyNumberFormat="1" applyFont="1" applyBorder="1" applyAlignment="1" applyProtection="1">
      <alignment horizontal="center" vertical="center" wrapText="1"/>
      <protection locked="0"/>
    </xf>
    <xf numFmtId="0" fontId="63" fillId="16" borderId="18" xfId="5" applyFont="1" applyFill="1" applyBorder="1" applyAlignment="1">
      <alignment horizontal="center" vertical="center" wrapText="1"/>
    </xf>
    <xf numFmtId="2" fontId="59" fillId="12" borderId="24" xfId="2" applyNumberFormat="1" applyFont="1" applyFill="1" applyBorder="1" applyAlignment="1" applyProtection="1">
      <alignment horizontal="center" vertical="center"/>
      <protection locked="0"/>
    </xf>
    <xf numFmtId="2" fontId="59" fillId="17" borderId="24" xfId="2" applyNumberFormat="1" applyFont="1" applyFill="1" applyBorder="1" applyAlignment="1" applyProtection="1">
      <alignment horizontal="center" vertical="center"/>
      <protection locked="0"/>
    </xf>
    <xf numFmtId="2" fontId="33" fillId="12" borderId="21" xfId="2" applyNumberFormat="1" applyFont="1" applyFill="1" applyBorder="1" applyAlignment="1" applyProtection="1">
      <alignment horizontal="center" vertical="center" wrapText="1"/>
      <protection locked="0"/>
    </xf>
    <xf numFmtId="0" fontId="63" fillId="12" borderId="18" xfId="5" applyFont="1" applyFill="1" applyBorder="1" applyAlignment="1">
      <alignment horizontal="center" vertical="center" wrapText="1"/>
    </xf>
    <xf numFmtId="2" fontId="37" fillId="12" borderId="24" xfId="2" applyNumberFormat="1" applyFont="1" applyFill="1" applyBorder="1" applyAlignment="1" applyProtection="1">
      <alignment horizontal="center" vertical="center"/>
      <protection locked="0"/>
    </xf>
    <xf numFmtId="2" fontId="33" fillId="12" borderId="27" xfId="2" applyNumberFormat="1" applyFont="1" applyFill="1" applyBorder="1" applyAlignment="1" applyProtection="1">
      <alignment horizontal="center" vertical="center"/>
      <protection locked="0"/>
    </xf>
    <xf numFmtId="2" fontId="33" fillId="12" borderId="36" xfId="2" applyNumberFormat="1" applyFont="1" applyFill="1" applyBorder="1" applyAlignment="1" applyProtection="1">
      <alignment horizontal="center" vertical="center" wrapText="1"/>
      <protection locked="0"/>
    </xf>
    <xf numFmtId="2" fontId="33" fillId="12" borderId="24" xfId="2" applyNumberFormat="1" applyFont="1" applyFill="1" applyBorder="1" applyAlignment="1" applyProtection="1">
      <alignment horizontal="center" vertical="center" wrapText="1"/>
      <protection locked="0"/>
    </xf>
    <xf numFmtId="2" fontId="37" fillId="12" borderId="27" xfId="2" applyNumberFormat="1" applyFont="1" applyFill="1" applyBorder="1" applyAlignment="1" applyProtection="1">
      <alignment horizontal="center" vertical="center"/>
      <protection locked="0"/>
    </xf>
    <xf numFmtId="2" fontId="33" fillId="18" borderId="36" xfId="2" applyNumberFormat="1" applyFont="1" applyFill="1" applyBorder="1" applyAlignment="1" applyProtection="1">
      <alignment horizontal="center" vertical="center" wrapText="1"/>
      <protection locked="0"/>
    </xf>
    <xf numFmtId="2" fontId="59" fillId="18" borderId="24" xfId="2" applyNumberFormat="1" applyFont="1" applyFill="1" applyBorder="1" applyAlignment="1" applyProtection="1">
      <alignment horizontal="center" vertical="center"/>
      <protection locked="0"/>
    </xf>
    <xf numFmtId="2" fontId="33" fillId="12" borderId="21" xfId="2" applyNumberFormat="1" applyFont="1" applyFill="1" applyBorder="1" applyAlignment="1" applyProtection="1">
      <alignment horizontal="center" vertical="center"/>
      <protection locked="0"/>
    </xf>
    <xf numFmtId="2" fontId="29" fillId="12" borderId="24" xfId="2" applyNumberFormat="1" applyFont="1" applyFill="1" applyBorder="1" applyAlignment="1" applyProtection="1">
      <alignment horizontal="center" vertical="center"/>
      <protection locked="0"/>
    </xf>
    <xf numFmtId="2" fontId="59" fillId="0" borderId="24" xfId="2" applyNumberFormat="1" applyFont="1" applyBorder="1" applyAlignment="1" applyProtection="1">
      <alignment horizontal="center" vertical="center"/>
      <protection locked="0"/>
    </xf>
    <xf numFmtId="0" fontId="65" fillId="16" borderId="18" xfId="5" applyFont="1" applyFill="1" applyBorder="1" applyAlignment="1">
      <alignment horizontal="center" vertical="center" wrapText="1"/>
    </xf>
    <xf numFmtId="2" fontId="62" fillId="12" borderId="24" xfId="2" applyNumberFormat="1" applyFont="1" applyFill="1" applyBorder="1" applyAlignment="1" applyProtection="1">
      <alignment horizontal="center" vertical="center" wrapText="1"/>
      <protection locked="0"/>
    </xf>
    <xf numFmtId="2" fontId="66" fillId="12" borderId="24" xfId="2" applyNumberFormat="1" applyFont="1" applyFill="1" applyBorder="1" applyAlignment="1" applyProtection="1">
      <alignment horizontal="center" vertical="center"/>
      <protection locked="0"/>
    </xf>
    <xf numFmtId="2" fontId="67" fillId="16" borderId="24" xfId="2" applyNumberFormat="1" applyFont="1" applyFill="1" applyBorder="1" applyAlignment="1" applyProtection="1">
      <alignment horizontal="center" vertical="center"/>
      <protection locked="0"/>
    </xf>
    <xf numFmtId="2" fontId="66" fillId="12" borderId="27" xfId="2" applyNumberFormat="1" applyFont="1" applyFill="1" applyBorder="1" applyAlignment="1" applyProtection="1">
      <alignment horizontal="center" vertical="center"/>
      <protection locked="0"/>
    </xf>
    <xf numFmtId="2" fontId="62" fillId="12" borderId="27" xfId="2" applyNumberFormat="1" applyFont="1" applyFill="1" applyBorder="1" applyAlignment="1" applyProtection="1">
      <alignment horizontal="center" vertical="center"/>
      <protection locked="0"/>
    </xf>
    <xf numFmtId="2" fontId="62" fillId="16" borderId="36" xfId="2" applyNumberFormat="1" applyFont="1" applyFill="1" applyBorder="1" applyAlignment="1" applyProtection="1">
      <alignment horizontal="center" vertical="center" wrapText="1"/>
      <protection locked="0"/>
    </xf>
    <xf numFmtId="2" fontId="29" fillId="16" borderId="24" xfId="2" applyNumberFormat="1" applyFont="1" applyFill="1" applyBorder="1" applyAlignment="1" applyProtection="1">
      <alignment horizontal="center" vertical="center"/>
      <protection locked="0"/>
    </xf>
    <xf numFmtId="2" fontId="33" fillId="16" borderId="36" xfId="2" applyNumberFormat="1" applyFont="1" applyFill="1" applyBorder="1" applyAlignment="1" applyProtection="1">
      <alignment horizontal="center" vertical="center" wrapText="1"/>
      <protection locked="0"/>
    </xf>
    <xf numFmtId="14" fontId="7" fillId="5" borderId="39" xfId="4" applyNumberFormat="1" applyFont="1" applyFill="1" applyBorder="1" applyAlignment="1">
      <alignment horizontal="center" wrapText="1"/>
    </xf>
    <xf numFmtId="0" fontId="7" fillId="5" borderId="39" xfId="4" applyFont="1" applyFill="1" applyBorder="1" applyAlignment="1">
      <alignment horizontal="center" wrapText="1"/>
    </xf>
    <xf numFmtId="14" fontId="7" fillId="5" borderId="40" xfId="4" applyNumberFormat="1" applyFont="1" applyFill="1" applyBorder="1" applyAlignment="1">
      <alignment horizontal="center" wrapText="1"/>
    </xf>
    <xf numFmtId="0" fontId="7" fillId="5" borderId="42" xfId="4" applyFont="1" applyFill="1" applyBorder="1" applyAlignment="1">
      <alignment horizontal="center" wrapText="1"/>
    </xf>
    <xf numFmtId="0" fontId="68" fillId="0" borderId="39" xfId="4" applyFont="1" applyBorder="1" applyAlignment="1">
      <alignment vertical="center"/>
    </xf>
    <xf numFmtId="0" fontId="69" fillId="12" borderId="40" xfId="4" applyFont="1" applyFill="1" applyBorder="1" applyAlignment="1">
      <alignment horizontal="center" vertical="center" wrapText="1"/>
    </xf>
    <xf numFmtId="0" fontId="13" fillId="0" borderId="40" xfId="4" applyFont="1" applyBorder="1" applyAlignment="1">
      <alignment vertical="center"/>
    </xf>
    <xf numFmtId="0" fontId="70" fillId="12" borderId="40" xfId="4" applyFont="1" applyFill="1" applyBorder="1" applyAlignment="1">
      <alignment horizontal="center" vertical="center" wrapText="1"/>
    </xf>
    <xf numFmtId="0" fontId="68" fillId="0" borderId="40" xfId="4" applyFont="1" applyBorder="1" applyAlignment="1">
      <alignment vertical="center"/>
    </xf>
    <xf numFmtId="0" fontId="68" fillId="0" borderId="42" xfId="4" applyFont="1" applyBorder="1" applyAlignment="1">
      <alignment vertical="center"/>
    </xf>
    <xf numFmtId="0" fontId="64" fillId="12" borderId="42" xfId="4" applyFont="1" applyFill="1" applyBorder="1" applyAlignment="1">
      <alignment horizontal="center" vertical="center" wrapText="1"/>
    </xf>
    <xf numFmtId="0" fontId="71" fillId="12" borderId="42" xfId="4" applyFont="1" applyFill="1" applyBorder="1" applyAlignment="1">
      <alignment horizontal="center" vertical="center" wrapText="1"/>
    </xf>
    <xf numFmtId="0" fontId="61" fillId="0" borderId="42" xfId="4" applyFont="1" applyBorder="1" applyAlignment="1">
      <alignment horizontal="center" vertical="center" wrapText="1"/>
    </xf>
    <xf numFmtId="0" fontId="63" fillId="18" borderId="21" xfId="5" applyFont="1" applyFill="1" applyBorder="1" applyAlignment="1">
      <alignment horizontal="center" vertical="center" wrapText="1"/>
    </xf>
    <xf numFmtId="2" fontId="33" fillId="18" borderId="27" xfId="2" applyNumberFormat="1" applyFont="1" applyFill="1" applyBorder="1" applyAlignment="1" applyProtection="1">
      <alignment horizontal="center" vertical="center" wrapText="1"/>
      <protection locked="0"/>
    </xf>
    <xf numFmtId="0" fontId="63" fillId="12" borderId="21" xfId="5" applyFont="1" applyFill="1" applyBorder="1" applyAlignment="1">
      <alignment horizontal="center" vertical="center" wrapText="1"/>
    </xf>
    <xf numFmtId="2" fontId="33" fillId="12" borderId="27" xfId="2" applyNumberFormat="1" applyFont="1" applyFill="1" applyBorder="1" applyAlignment="1" applyProtection="1">
      <alignment horizontal="center" vertical="center" wrapText="1"/>
      <protection locked="0"/>
    </xf>
    <xf numFmtId="2" fontId="34" fillId="0" borderId="21" xfId="2" applyNumberFormat="1" applyFont="1" applyBorder="1" applyAlignment="1" applyProtection="1">
      <alignment horizontal="center" vertical="center" wrapText="1"/>
      <protection locked="0"/>
    </xf>
    <xf numFmtId="2" fontId="72" fillId="0" borderId="21" xfId="2" applyNumberFormat="1" applyFont="1" applyBorder="1" applyAlignment="1" applyProtection="1">
      <alignment horizontal="center" vertical="center" wrapText="1"/>
      <protection locked="0"/>
    </xf>
    <xf numFmtId="2" fontId="73" fillId="0" borderId="24" xfId="2" applyNumberFormat="1" applyFont="1" applyBorder="1" applyAlignment="1" applyProtection="1">
      <alignment horizontal="center" vertical="center"/>
      <protection locked="0"/>
    </xf>
    <xf numFmtId="2" fontId="72" fillId="0" borderId="36" xfId="2" applyNumberFormat="1" applyFont="1" applyBorder="1" applyAlignment="1" applyProtection="1">
      <alignment horizontal="center" vertical="center"/>
      <protection locked="0"/>
    </xf>
    <xf numFmtId="0" fontId="34" fillId="0" borderId="0" xfId="2" applyFont="1" applyAlignment="1" applyProtection="1">
      <alignment horizontal="center" vertical="center" wrapText="1"/>
      <protection locked="0"/>
    </xf>
    <xf numFmtId="2" fontId="34" fillId="0" borderId="0" xfId="2" applyNumberFormat="1" applyFont="1" applyAlignment="1" applyProtection="1">
      <alignment horizontal="center" vertical="center"/>
      <protection locked="0"/>
    </xf>
    <xf numFmtId="0" fontId="28" fillId="0" borderId="0" xfId="2"/>
    <xf numFmtId="2" fontId="74" fillId="0" borderId="24" xfId="2" applyNumberFormat="1" applyFont="1" applyBorder="1" applyAlignment="1" applyProtection="1">
      <alignment horizontal="center" vertical="center"/>
      <protection locked="0"/>
    </xf>
    <xf numFmtId="2" fontId="74" fillId="17" borderId="24" xfId="2" applyNumberFormat="1" applyFont="1" applyFill="1" applyBorder="1" applyAlignment="1" applyProtection="1">
      <alignment horizontal="center" vertical="center"/>
      <protection locked="0"/>
    </xf>
    <xf numFmtId="2" fontId="75" fillId="0" borderId="24" xfId="2" applyNumberFormat="1" applyFont="1" applyBorder="1" applyAlignment="1" applyProtection="1">
      <alignment horizontal="center" vertical="center"/>
      <protection locked="0"/>
    </xf>
    <xf numFmtId="2" fontId="62" fillId="0" borderId="21" xfId="2" applyNumberFormat="1" applyFont="1" applyBorder="1" applyAlignment="1" applyProtection="1">
      <alignment horizontal="center" vertical="center" wrapText="1"/>
      <protection locked="0"/>
    </xf>
    <xf numFmtId="2" fontId="37" fillId="17" borderId="24" xfId="2" applyNumberFormat="1" applyFont="1" applyFill="1" applyBorder="1" applyAlignment="1" applyProtection="1">
      <alignment horizontal="center" vertical="center"/>
      <protection locked="0"/>
    </xf>
    <xf numFmtId="2" fontId="75" fillId="12" borderId="24" xfId="2" applyNumberFormat="1" applyFont="1" applyFill="1" applyBorder="1" applyAlignment="1" applyProtection="1">
      <alignment horizontal="center" vertical="center"/>
      <protection locked="0"/>
    </xf>
    <xf numFmtId="2" fontId="74" fillId="12" borderId="24" xfId="2" applyNumberFormat="1" applyFont="1" applyFill="1" applyBorder="1" applyAlignment="1" applyProtection="1">
      <alignment horizontal="center" vertical="center"/>
      <protection locked="0"/>
    </xf>
    <xf numFmtId="2" fontId="62" fillId="3" borderId="21" xfId="2" applyNumberFormat="1" applyFont="1" applyFill="1" applyBorder="1" applyAlignment="1" applyProtection="1">
      <alignment horizontal="center" vertical="center" wrapText="1"/>
      <protection locked="0"/>
    </xf>
    <xf numFmtId="2" fontId="36" fillId="3" borderId="24" xfId="2" applyNumberFormat="1" applyFont="1" applyFill="1" applyBorder="1" applyAlignment="1" applyProtection="1">
      <alignment horizontal="center" vertical="center"/>
      <protection locked="0"/>
    </xf>
    <xf numFmtId="2" fontId="33" fillId="3" borderId="36" xfId="2" applyNumberFormat="1" applyFont="1" applyFill="1" applyBorder="1" applyAlignment="1" applyProtection="1">
      <alignment horizontal="center" vertical="center"/>
      <protection locked="0"/>
    </xf>
    <xf numFmtId="2" fontId="62" fillId="19" borderId="21" xfId="2" applyNumberFormat="1" applyFont="1" applyFill="1" applyBorder="1" applyAlignment="1" applyProtection="1">
      <alignment horizontal="center" vertical="center" wrapText="1"/>
      <protection locked="0"/>
    </xf>
    <xf numFmtId="2" fontId="36" fillId="20" borderId="24" xfId="2" applyNumberFormat="1" applyFont="1" applyFill="1" applyBorder="1" applyAlignment="1" applyProtection="1">
      <alignment horizontal="center" vertical="center"/>
      <protection locked="0"/>
    </xf>
    <xf numFmtId="2" fontId="37" fillId="17" borderId="24" xfId="2" applyNumberFormat="1" applyFont="1" applyFill="1" applyBorder="1" applyAlignment="1" applyProtection="1">
      <alignment horizontal="center" vertical="center" wrapText="1"/>
      <protection locked="0"/>
    </xf>
    <xf numFmtId="2" fontId="36" fillId="9" borderId="24" xfId="2" applyNumberFormat="1" applyFont="1" applyFill="1" applyBorder="1" applyAlignment="1" applyProtection="1">
      <alignment horizontal="center" vertical="center" wrapText="1"/>
      <protection locked="0"/>
    </xf>
    <xf numFmtId="2" fontId="62" fillId="21" borderId="21" xfId="2" applyNumberFormat="1" applyFont="1" applyFill="1" applyBorder="1" applyAlignment="1" applyProtection="1">
      <alignment horizontal="center" vertical="center" wrapText="1"/>
      <protection locked="0"/>
    </xf>
    <xf numFmtId="2" fontId="36" fillId="21" borderId="24" xfId="2" applyNumberFormat="1" applyFont="1" applyFill="1" applyBorder="1" applyAlignment="1" applyProtection="1">
      <alignment horizontal="center" vertical="center" wrapText="1"/>
      <protection locked="0"/>
    </xf>
    <xf numFmtId="2" fontId="33" fillId="21" borderId="36" xfId="2" applyNumberFormat="1" applyFont="1" applyFill="1" applyBorder="1" applyAlignment="1" applyProtection="1">
      <alignment horizontal="center" vertical="center"/>
      <protection locked="0"/>
    </xf>
    <xf numFmtId="2" fontId="62" fillId="9" borderId="21" xfId="2" applyNumberFormat="1" applyFont="1" applyFill="1" applyBorder="1" applyAlignment="1" applyProtection="1">
      <alignment horizontal="center" vertical="center" wrapText="1"/>
      <protection locked="0"/>
    </xf>
    <xf numFmtId="2" fontId="33" fillId="9" borderId="36" xfId="2" applyNumberFormat="1" applyFont="1" applyFill="1" applyBorder="1" applyAlignment="1" applyProtection="1">
      <alignment horizontal="center" vertical="center"/>
      <protection locked="0"/>
    </xf>
    <xf numFmtId="2" fontId="36" fillId="12" borderId="24" xfId="2" applyNumberFormat="1" applyFont="1" applyFill="1" applyBorder="1" applyAlignment="1" applyProtection="1">
      <alignment horizontal="center" vertical="center" wrapText="1"/>
      <protection locked="0"/>
    </xf>
    <xf numFmtId="2" fontId="34" fillId="12" borderId="21" xfId="2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7"/>
    <xf numFmtId="0" fontId="79" fillId="0" borderId="0" xfId="7" applyFont="1" applyAlignment="1">
      <alignment horizontal="center" vertical="top"/>
    </xf>
    <xf numFmtId="0" fontId="80" fillId="0" borderId="0" xfId="7" applyFont="1" applyAlignment="1">
      <alignment horizontal="center" vertical="center"/>
    </xf>
    <xf numFmtId="0" fontId="81" fillId="0" borderId="0" xfId="7" applyFont="1" applyAlignment="1">
      <alignment horizontal="center" vertical="center"/>
    </xf>
    <xf numFmtId="169" fontId="81" fillId="0" borderId="0" xfId="7" applyNumberFormat="1" applyFont="1" applyAlignment="1">
      <alignment horizontal="center" vertical="center"/>
    </xf>
    <xf numFmtId="0" fontId="82" fillId="0" borderId="0" xfId="7" applyFont="1" applyAlignment="1">
      <alignment horizontal="center" vertical="center"/>
    </xf>
    <xf numFmtId="0" fontId="83" fillId="0" borderId="0" xfId="7" applyFont="1" applyAlignment="1">
      <alignment horizontal="center" vertical="center"/>
    </xf>
    <xf numFmtId="0" fontId="84" fillId="0" borderId="0" xfId="7" applyFont="1" applyAlignment="1">
      <alignment horizontal="right" vertical="center"/>
    </xf>
    <xf numFmtId="164" fontId="85" fillId="0" borderId="55" xfId="7" applyNumberFormat="1" applyFont="1" applyBorder="1" applyAlignment="1">
      <alignment horizontal="center" vertical="center"/>
    </xf>
    <xf numFmtId="164" fontId="85" fillId="0" borderId="56" xfId="7" applyNumberFormat="1" applyFont="1" applyBorder="1" applyAlignment="1">
      <alignment horizontal="center" vertical="center"/>
    </xf>
    <xf numFmtId="0" fontId="85" fillId="0" borderId="58" xfId="7" applyFont="1" applyBorder="1" applyAlignment="1">
      <alignment horizontal="center" vertical="center" wrapText="1"/>
    </xf>
    <xf numFmtId="0" fontId="85" fillId="0" borderId="59" xfId="7" applyFont="1" applyBorder="1" applyAlignment="1">
      <alignment horizontal="center" vertical="center" wrapText="1"/>
    </xf>
    <xf numFmtId="2" fontId="87" fillId="23" borderId="60" xfId="7" applyNumberFormat="1" applyFont="1" applyFill="1" applyBorder="1" applyAlignment="1">
      <alignment horizontal="center" vertical="center" wrapText="1"/>
    </xf>
    <xf numFmtId="2" fontId="87" fillId="4" borderId="60" xfId="7" applyNumberFormat="1" applyFont="1" applyFill="1" applyBorder="1" applyAlignment="1">
      <alignment horizontal="center" vertical="center" wrapText="1"/>
    </xf>
    <xf numFmtId="2" fontId="87" fillId="0" borderId="61" xfId="7" applyNumberFormat="1" applyFont="1" applyBorder="1" applyAlignment="1">
      <alignment horizontal="center" vertical="center" wrapText="1"/>
    </xf>
    <xf numFmtId="2" fontId="87" fillId="0" borderId="62" xfId="7" applyNumberFormat="1" applyFont="1" applyBorder="1" applyAlignment="1">
      <alignment horizontal="center" vertical="center" wrapText="1"/>
    </xf>
    <xf numFmtId="2" fontId="87" fillId="0" borderId="63" xfId="7" applyNumberFormat="1" applyFont="1" applyBorder="1" applyAlignment="1">
      <alignment horizontal="center" vertical="center" wrapText="1"/>
    </xf>
    <xf numFmtId="2" fontId="87" fillId="0" borderId="64" xfId="7" applyNumberFormat="1" applyFont="1" applyBorder="1" applyAlignment="1">
      <alignment horizontal="center" vertical="center" wrapText="1"/>
    </xf>
    <xf numFmtId="2" fontId="87" fillId="0" borderId="65" xfId="7" applyNumberFormat="1" applyFont="1" applyBorder="1" applyAlignment="1">
      <alignment horizontal="center" vertical="center" wrapText="1"/>
    </xf>
    <xf numFmtId="2" fontId="87" fillId="0" borderId="67" xfId="7" applyNumberFormat="1" applyFont="1" applyBorder="1" applyAlignment="1">
      <alignment horizontal="center" vertical="center" wrapText="1"/>
    </xf>
    <xf numFmtId="2" fontId="87" fillId="0" borderId="68" xfId="7" applyNumberFormat="1" applyFont="1" applyBorder="1" applyAlignment="1">
      <alignment horizontal="center" vertical="center" wrapText="1"/>
    </xf>
    <xf numFmtId="2" fontId="87" fillId="0" borderId="70" xfId="7" applyNumberFormat="1" applyFont="1" applyBorder="1" applyAlignment="1">
      <alignment horizontal="center" vertical="center" wrapText="1"/>
    </xf>
    <xf numFmtId="2" fontId="87" fillId="0" borderId="71" xfId="7" applyNumberFormat="1" applyFont="1" applyBorder="1" applyAlignment="1">
      <alignment horizontal="center" vertical="center" wrapText="1"/>
    </xf>
    <xf numFmtId="0" fontId="88" fillId="0" borderId="0" xfId="7" applyFont="1" applyAlignment="1">
      <alignment vertical="center"/>
    </xf>
    <xf numFmtId="0" fontId="89" fillId="0" borderId="0" xfId="7" applyFont="1" applyAlignment="1">
      <alignment vertical="center"/>
    </xf>
    <xf numFmtId="0" fontId="87" fillId="0" borderId="62" xfId="7" applyFont="1" applyBorder="1" applyAlignment="1">
      <alignment horizontal="center" vertical="center" wrapText="1"/>
    </xf>
    <xf numFmtId="0" fontId="87" fillId="0" borderId="62" xfId="7" quotePrefix="1" applyFont="1" applyBorder="1" applyAlignment="1">
      <alignment horizontal="center" vertical="center" wrapText="1"/>
    </xf>
    <xf numFmtId="164" fontId="85" fillId="24" borderId="55" xfId="7" applyNumberFormat="1" applyFont="1" applyFill="1" applyBorder="1" applyAlignment="1">
      <alignment horizontal="center" vertical="center"/>
    </xf>
    <xf numFmtId="2" fontId="87" fillId="0" borderId="60" xfId="7" applyNumberFormat="1" applyFont="1" applyBorder="1" applyAlignment="1">
      <alignment horizontal="center" vertical="center" wrapText="1"/>
    </xf>
    <xf numFmtId="0" fontId="85" fillId="0" borderId="0" xfId="7" applyFont="1" applyAlignment="1">
      <alignment horizontal="center" vertical="center" wrapText="1"/>
    </xf>
    <xf numFmtId="2" fontId="87" fillId="0" borderId="0" xfId="7" applyNumberFormat="1" applyFont="1" applyAlignment="1">
      <alignment horizontal="center" vertical="center"/>
    </xf>
    <xf numFmtId="2" fontId="90" fillId="0" borderId="0" xfId="7" applyNumberFormat="1" applyFont="1" applyAlignment="1">
      <alignment horizontal="center" vertical="center"/>
    </xf>
    <xf numFmtId="2" fontId="87" fillId="0" borderId="58" xfId="7" applyNumberFormat="1" applyFont="1" applyBorder="1" applyAlignment="1">
      <alignment horizontal="center" vertical="center" wrapText="1"/>
    </xf>
    <xf numFmtId="2" fontId="87" fillId="0" borderId="74" xfId="7" applyNumberFormat="1" applyFont="1" applyBorder="1" applyAlignment="1">
      <alignment horizontal="center" vertical="center" wrapText="1"/>
    </xf>
    <xf numFmtId="2" fontId="87" fillId="0" borderId="76" xfId="7" applyNumberFormat="1" applyFont="1" applyBorder="1" applyAlignment="1">
      <alignment horizontal="center" vertical="center" wrapText="1"/>
    </xf>
    <xf numFmtId="2" fontId="87" fillId="0" borderId="78" xfId="7" applyNumberFormat="1" applyFont="1" applyBorder="1" applyAlignment="1">
      <alignment horizontal="center" vertical="center" wrapText="1"/>
    </xf>
    <xf numFmtId="49" fontId="87" fillId="0" borderId="70" xfId="7" applyNumberFormat="1" applyFont="1" applyBorder="1" applyAlignment="1">
      <alignment horizontal="center" vertical="center" wrapText="1"/>
    </xf>
    <xf numFmtId="0" fontId="91" fillId="0" borderId="0" xfId="7" applyFont="1" applyAlignment="1">
      <alignment horizontal="center" vertical="top" wrapText="1"/>
    </xf>
    <xf numFmtId="0" fontId="93" fillId="0" borderId="0" xfId="7" applyFont="1"/>
    <xf numFmtId="49" fontId="94" fillId="25" borderId="64" xfId="7" applyNumberFormat="1" applyFont="1" applyFill="1" applyBorder="1" applyAlignment="1">
      <alignment horizontal="left" vertical="top" shrinkToFit="1" readingOrder="1"/>
    </xf>
    <xf numFmtId="0" fontId="95" fillId="0" borderId="64" xfId="7" applyFont="1" applyBorder="1" applyAlignment="1">
      <alignment vertical="center"/>
    </xf>
    <xf numFmtId="0" fontId="93" fillId="0" borderId="0" xfId="7" applyFont="1" applyAlignment="1">
      <alignment vertical="top"/>
    </xf>
    <xf numFmtId="49" fontId="96" fillId="0" borderId="82" xfId="7" applyNumberFormat="1" applyFont="1" applyBorder="1" applyAlignment="1">
      <alignment horizontal="left" vertical="top" shrinkToFit="1" readingOrder="1"/>
    </xf>
    <xf numFmtId="0" fontId="96" fillId="0" borderId="82" xfId="7" applyFont="1" applyBorder="1" applyAlignment="1">
      <alignment horizontal="center" vertical="top" wrapText="1" readingOrder="1"/>
    </xf>
    <xf numFmtId="0" fontId="96" fillId="0" borderId="82" xfId="7" quotePrefix="1" applyFont="1" applyBorder="1" applyAlignment="1">
      <alignment horizontal="left" vertical="top" wrapText="1" readingOrder="1"/>
    </xf>
    <xf numFmtId="170" fontId="89" fillId="0" borderId="82" xfId="7" applyNumberFormat="1" applyFont="1" applyBorder="1" applyAlignment="1">
      <alignment vertical="top"/>
    </xf>
    <xf numFmtId="0" fontId="1" fillId="0" borderId="82" xfId="7" applyFont="1" applyBorder="1" applyAlignment="1">
      <alignment vertical="top" wrapText="1"/>
    </xf>
    <xf numFmtId="0" fontId="89" fillId="0" borderId="82" xfId="7" applyFont="1" applyBorder="1" applyAlignment="1">
      <alignment horizontal="center" vertical="top"/>
    </xf>
    <xf numFmtId="0" fontId="89" fillId="0" borderId="82" xfId="7" applyFont="1" applyBorder="1" applyAlignment="1">
      <alignment vertical="top"/>
    </xf>
    <xf numFmtId="0" fontId="96" fillId="0" borderId="82" xfId="7" applyFont="1" applyBorder="1" applyAlignment="1">
      <alignment horizontal="left" vertical="top" wrapText="1" readingOrder="1"/>
    </xf>
    <xf numFmtId="0" fontId="92" fillId="0" borderId="82" xfId="7" applyFont="1" applyBorder="1"/>
    <xf numFmtId="0" fontId="93" fillId="0" borderId="82" xfId="7" applyFont="1" applyBorder="1"/>
    <xf numFmtId="0" fontId="92" fillId="0" borderId="79" xfId="7" applyFont="1" applyBorder="1" applyAlignment="1">
      <alignment horizontal="center"/>
    </xf>
    <xf numFmtId="0" fontId="92" fillId="0" borderId="81" xfId="7" applyFont="1" applyBorder="1" applyAlignment="1">
      <alignment horizontal="center"/>
    </xf>
    <xf numFmtId="0" fontId="92" fillId="0" borderId="82" xfId="7" applyFont="1" applyBorder="1" applyAlignment="1">
      <alignment horizontal="center"/>
    </xf>
    <xf numFmtId="0" fontId="97" fillId="0" borderId="79" xfId="7" applyFont="1" applyBorder="1"/>
    <xf numFmtId="0" fontId="93" fillId="0" borderId="80" xfId="7" applyFont="1" applyBorder="1"/>
    <xf numFmtId="0" fontId="93" fillId="0" borderId="81" xfId="7" applyFont="1" applyBorder="1"/>
    <xf numFmtId="0" fontId="99" fillId="0" borderId="80" xfId="7" applyFont="1" applyBorder="1" applyAlignment="1">
      <alignment horizontal="center"/>
    </xf>
    <xf numFmtId="0" fontId="99" fillId="0" borderId="81" xfId="7" applyFont="1" applyBorder="1" applyAlignment="1">
      <alignment horizontal="center"/>
    </xf>
    <xf numFmtId="0" fontId="29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30" fillId="0" borderId="0" xfId="2" applyFont="1" applyAlignment="1" applyProtection="1">
      <alignment horizontal="center" vertical="top"/>
      <protection locked="0"/>
    </xf>
    <xf numFmtId="0" fontId="31" fillId="0" borderId="0" xfId="2" applyFont="1" applyAlignment="1" applyProtection="1">
      <alignment horizontal="center" vertical="center"/>
      <protection locked="0"/>
    </xf>
    <xf numFmtId="0" fontId="33" fillId="6" borderId="14" xfId="2" applyFont="1" applyFill="1" applyBorder="1" applyAlignment="1" applyProtection="1">
      <alignment horizontal="center" vertical="center" wrapText="1"/>
      <protection locked="0"/>
    </xf>
    <xf numFmtId="0" fontId="33" fillId="6" borderId="17" xfId="2" applyFont="1" applyFill="1" applyBorder="1" applyAlignment="1" applyProtection="1">
      <alignment horizontal="center" vertical="center" wrapText="1"/>
      <protection locked="0"/>
    </xf>
    <xf numFmtId="0" fontId="33" fillId="6" borderId="15" xfId="2" applyFont="1" applyFill="1" applyBorder="1" applyAlignment="1" applyProtection="1">
      <alignment horizontal="center" vertical="center" wrapText="1"/>
      <protection locked="0"/>
    </xf>
    <xf numFmtId="0" fontId="33" fillId="6" borderId="18" xfId="2" applyFont="1" applyFill="1" applyBorder="1" applyAlignment="1" applyProtection="1">
      <alignment horizontal="center" vertical="center" wrapText="1"/>
      <protection locked="0"/>
    </xf>
    <xf numFmtId="0" fontId="36" fillId="0" borderId="20" xfId="2" applyFont="1" applyBorder="1" applyAlignment="1" applyProtection="1">
      <alignment horizontal="center" vertical="center" wrapText="1"/>
      <protection locked="0"/>
    </xf>
    <xf numFmtId="0" fontId="36" fillId="0" borderId="23" xfId="2" applyFont="1" applyBorder="1" applyAlignment="1" applyProtection="1">
      <alignment horizontal="center" vertical="center" wrapText="1"/>
      <protection locked="0"/>
    </xf>
    <xf numFmtId="0" fontId="36" fillId="0" borderId="26" xfId="2" applyFont="1" applyBorder="1" applyAlignment="1" applyProtection="1">
      <alignment horizontal="center" vertical="center" wrapText="1"/>
      <protection locked="0"/>
    </xf>
    <xf numFmtId="0" fontId="34" fillId="0" borderId="21" xfId="2" applyFont="1" applyBorder="1" applyAlignment="1" applyProtection="1">
      <alignment horizontal="center" vertical="center" wrapText="1"/>
      <protection locked="0"/>
    </xf>
    <xf numFmtId="0" fontId="34" fillId="0" borderId="24" xfId="2" applyFont="1" applyBorder="1" applyAlignment="1" applyProtection="1">
      <alignment horizontal="center" vertical="center" wrapText="1"/>
      <protection locked="0"/>
    </xf>
    <xf numFmtId="0" fontId="34" fillId="0" borderId="27" xfId="2" applyFont="1" applyBorder="1" applyAlignment="1" applyProtection="1">
      <alignment horizontal="center" vertical="center" wrapText="1"/>
      <protection locked="0"/>
    </xf>
    <xf numFmtId="0" fontId="36" fillId="0" borderId="35" xfId="2" applyFont="1" applyBorder="1" applyAlignment="1" applyProtection="1">
      <alignment horizontal="center" vertical="center" wrapText="1"/>
      <protection locked="0"/>
    </xf>
    <xf numFmtId="0" fontId="34" fillId="0" borderId="36" xfId="2" applyFont="1" applyBorder="1" applyAlignment="1" applyProtection="1">
      <alignment horizontal="center" vertical="center" wrapText="1"/>
      <protection locked="0"/>
    </xf>
    <xf numFmtId="0" fontId="7" fillId="12" borderId="31" xfId="4" applyFont="1" applyFill="1" applyBorder="1" applyAlignment="1">
      <alignment horizontal="center" vertical="center" wrapText="1"/>
    </xf>
    <xf numFmtId="0" fontId="7" fillId="12" borderId="41" xfId="4" applyFont="1" applyFill="1" applyBorder="1" applyAlignment="1">
      <alignment horizontal="center" vertical="center" wrapText="1"/>
    </xf>
    <xf numFmtId="0" fontId="7" fillId="12" borderId="34" xfId="4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center"/>
    </xf>
    <xf numFmtId="0" fontId="52" fillId="12" borderId="0" xfId="0" applyFont="1" applyFill="1" applyAlignment="1">
      <alignment horizontal="center" wrapText="1"/>
    </xf>
    <xf numFmtId="0" fontId="5" fillId="12" borderId="33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8" fillId="0" borderId="4" xfId="1" applyFont="1" applyBorder="1"/>
    <xf numFmtId="0" fontId="8" fillId="0" borderId="5" xfId="1" applyFont="1" applyBorder="1"/>
    <xf numFmtId="0" fontId="2" fillId="0" borderId="4" xfId="1" applyFont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0" fontId="7" fillId="5" borderId="7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 wrapText="1"/>
    </xf>
    <xf numFmtId="0" fontId="11" fillId="5" borderId="9" xfId="1" applyFont="1" applyFill="1" applyBorder="1" applyAlignment="1">
      <alignment horizontal="center" vertical="center" wrapText="1"/>
    </xf>
    <xf numFmtId="0" fontId="11" fillId="5" borderId="0" xfId="1" applyFont="1" applyFill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 vertical="center" wrapText="1"/>
    </xf>
    <xf numFmtId="0" fontId="13" fillId="5" borderId="12" xfId="1" applyFont="1" applyFill="1" applyBorder="1" applyAlignment="1">
      <alignment horizontal="center" vertical="center" wrapText="1"/>
    </xf>
    <xf numFmtId="0" fontId="13" fillId="5" borderId="13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wrapText="1"/>
    </xf>
    <xf numFmtId="14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7" fillId="12" borderId="39" xfId="3" applyFont="1" applyFill="1" applyBorder="1" applyAlignment="1">
      <alignment horizontal="center" vertical="center" wrapText="1"/>
    </xf>
    <xf numFmtId="0" fontId="7" fillId="12" borderId="40" xfId="3" applyFont="1" applyFill="1" applyBorder="1" applyAlignment="1">
      <alignment horizontal="center" vertical="center" wrapText="1"/>
    </xf>
    <xf numFmtId="0" fontId="7" fillId="12" borderId="42" xfId="3" applyFont="1" applyFill="1" applyBorder="1" applyAlignment="1">
      <alignment horizontal="center" vertical="center" wrapText="1"/>
    </xf>
    <xf numFmtId="0" fontId="45" fillId="0" borderId="0" xfId="3" applyFont="1" applyAlignment="1">
      <alignment horizontal="center"/>
    </xf>
    <xf numFmtId="0" fontId="46" fillId="0" borderId="0" xfId="3" applyFont="1" applyAlignment="1">
      <alignment horizontal="center" vertical="center" wrapText="1"/>
    </xf>
    <xf numFmtId="14" fontId="48" fillId="0" borderId="0" xfId="3" applyNumberFormat="1" applyFont="1" applyAlignment="1">
      <alignment horizontal="center" vertical="center"/>
    </xf>
    <xf numFmtId="0" fontId="46" fillId="0" borderId="0" xfId="3" applyFont="1" applyAlignment="1">
      <alignment horizontal="center" vertical="center"/>
    </xf>
    <xf numFmtId="0" fontId="7" fillId="12" borderId="29" xfId="3" applyFont="1" applyFill="1" applyBorder="1" applyAlignment="1">
      <alignment horizontal="center" vertical="center" wrapText="1"/>
    </xf>
    <xf numFmtId="0" fontId="7" fillId="12" borderId="30" xfId="3" applyFont="1" applyFill="1" applyBorder="1" applyAlignment="1">
      <alignment horizontal="center" vertical="center" wrapText="1"/>
    </xf>
    <xf numFmtId="0" fontId="7" fillId="12" borderId="31" xfId="3" applyFont="1" applyFill="1" applyBorder="1" applyAlignment="1">
      <alignment horizontal="center" vertical="center" wrapText="1"/>
    </xf>
    <xf numFmtId="0" fontId="50" fillId="12" borderId="38" xfId="3" applyFont="1" applyFill="1" applyBorder="1" applyAlignment="1">
      <alignment horizontal="center" vertical="center" wrapText="1"/>
    </xf>
    <xf numFmtId="0" fontId="50" fillId="12" borderId="0" xfId="3" applyFont="1" applyFill="1" applyAlignment="1">
      <alignment horizontal="center" vertical="center" wrapText="1"/>
    </xf>
    <xf numFmtId="0" fontId="50" fillId="12" borderId="41" xfId="3" applyFont="1" applyFill="1" applyBorder="1" applyAlignment="1">
      <alignment horizontal="center" vertical="center" wrapText="1"/>
    </xf>
    <xf numFmtId="0" fontId="13" fillId="12" borderId="32" xfId="3" applyFont="1" applyFill="1" applyBorder="1" applyAlignment="1">
      <alignment horizontal="center" vertical="center" wrapText="1"/>
    </xf>
    <xf numFmtId="0" fontId="13" fillId="12" borderId="33" xfId="3" applyFont="1" applyFill="1" applyBorder="1" applyAlignment="1">
      <alignment horizontal="center" vertical="center" wrapText="1"/>
    </xf>
    <xf numFmtId="0" fontId="13" fillId="12" borderId="34" xfId="3" applyFont="1" applyFill="1" applyBorder="1" applyAlignment="1">
      <alignment horizontal="center" vertical="center" wrapText="1"/>
    </xf>
    <xf numFmtId="0" fontId="13" fillId="12" borderId="40" xfId="3" applyFont="1" applyFill="1" applyBorder="1" applyAlignment="1">
      <alignment horizontal="center" vertical="center"/>
    </xf>
    <xf numFmtId="0" fontId="13" fillId="12" borderId="42" xfId="3" applyFont="1" applyFill="1" applyBorder="1" applyAlignment="1">
      <alignment horizontal="center" vertical="center"/>
    </xf>
    <xf numFmtId="0" fontId="7" fillId="0" borderId="39" xfId="3" applyFont="1" applyBorder="1" applyAlignment="1">
      <alignment horizontal="center" vertical="center" wrapText="1"/>
    </xf>
    <xf numFmtId="0" fontId="7" fillId="0" borderId="40" xfId="3" applyFont="1" applyBorder="1" applyAlignment="1">
      <alignment horizontal="center" vertical="center" wrapText="1"/>
    </xf>
    <xf numFmtId="0" fontId="7" fillId="0" borderId="42" xfId="3" applyFont="1" applyBorder="1" applyAlignment="1">
      <alignment horizontal="center" vertical="center" wrapText="1"/>
    </xf>
    <xf numFmtId="0" fontId="13" fillId="12" borderId="39" xfId="3" applyFont="1" applyFill="1" applyBorder="1" applyAlignment="1">
      <alignment horizontal="center" vertical="center"/>
    </xf>
    <xf numFmtId="0" fontId="36" fillId="0" borderId="49" xfId="2" applyFont="1" applyBorder="1" applyAlignment="1" applyProtection="1">
      <alignment horizontal="center" vertical="center" wrapText="1"/>
      <protection locked="0"/>
    </xf>
    <xf numFmtId="0" fontId="36" fillId="0" borderId="50" xfId="2" applyFont="1" applyBorder="1" applyAlignment="1" applyProtection="1">
      <alignment horizontal="center" vertical="center" wrapText="1"/>
      <protection locked="0"/>
    </xf>
    <xf numFmtId="0" fontId="36" fillId="0" borderId="48" xfId="2" applyFont="1" applyBorder="1" applyAlignment="1" applyProtection="1">
      <alignment horizontal="center" vertical="center" wrapText="1"/>
      <protection locked="0"/>
    </xf>
    <xf numFmtId="0" fontId="34" fillId="0" borderId="39" xfId="2" applyFont="1" applyBorder="1" applyAlignment="1" applyProtection="1">
      <alignment horizontal="center" vertical="center" wrapText="1"/>
      <protection locked="0"/>
    </xf>
    <xf numFmtId="0" fontId="34" fillId="0" borderId="40" xfId="2" applyFont="1" applyBorder="1" applyAlignment="1" applyProtection="1">
      <alignment horizontal="center" vertical="center" wrapText="1"/>
      <protection locked="0"/>
    </xf>
    <xf numFmtId="0" fontId="34" fillId="0" borderId="42" xfId="2" applyFont="1" applyBorder="1" applyAlignment="1" applyProtection="1">
      <alignment horizontal="center" vertical="center" wrapText="1"/>
      <protection locked="0"/>
    </xf>
    <xf numFmtId="0" fontId="36" fillId="0" borderId="51" xfId="2" applyFont="1" applyBorder="1" applyAlignment="1" applyProtection="1">
      <alignment horizontal="center" vertical="center" wrapText="1"/>
      <protection locked="0"/>
    </xf>
    <xf numFmtId="0" fontId="34" fillId="0" borderId="52" xfId="2" applyFont="1" applyBorder="1" applyAlignment="1" applyProtection="1">
      <alignment horizontal="center" vertical="center" wrapText="1"/>
      <protection locked="0"/>
    </xf>
    <xf numFmtId="0" fontId="33" fillId="6" borderId="46" xfId="2" applyFont="1" applyFill="1" applyBorder="1" applyAlignment="1" applyProtection="1">
      <alignment horizontal="center" vertical="center" wrapText="1"/>
      <protection locked="0"/>
    </xf>
    <xf numFmtId="0" fontId="33" fillId="6" borderId="48" xfId="2" applyFont="1" applyFill="1" applyBorder="1" applyAlignment="1" applyProtection="1">
      <alignment horizontal="center" vertical="center" wrapText="1"/>
      <protection locked="0"/>
    </xf>
    <xf numFmtId="0" fontId="33" fillId="6" borderId="47" xfId="2" applyFont="1" applyFill="1" applyBorder="1" applyAlignment="1" applyProtection="1">
      <alignment horizontal="center" vertical="center" wrapText="1"/>
      <protection locked="0"/>
    </xf>
    <xf numFmtId="0" fontId="33" fillId="6" borderId="42" xfId="2" applyFont="1" applyFill="1" applyBorder="1" applyAlignment="1" applyProtection="1">
      <alignment horizontal="center" vertical="center" wrapText="1"/>
      <protection locked="0"/>
    </xf>
    <xf numFmtId="0" fontId="93" fillId="0" borderId="79" xfId="7" applyFont="1" applyBorder="1" applyAlignment="1">
      <alignment horizontal="left" readingOrder="1"/>
    </xf>
    <xf numFmtId="0" fontId="86" fillId="0" borderId="81" xfId="7" applyFont="1" applyBorder="1"/>
    <xf numFmtId="0" fontId="93" fillId="0" borderId="79" xfId="7" quotePrefix="1" applyFont="1" applyBorder="1" applyAlignment="1">
      <alignment horizontal="left" readingOrder="1"/>
    </xf>
    <xf numFmtId="0" fontId="97" fillId="0" borderId="79" xfId="7" applyFont="1" applyBorder="1"/>
    <xf numFmtId="0" fontId="86" fillId="0" borderId="80" xfId="7" applyFont="1" applyBorder="1"/>
    <xf numFmtId="0" fontId="98" fillId="0" borderId="79" xfId="7" applyFont="1" applyBorder="1"/>
    <xf numFmtId="49" fontId="96" fillId="0" borderId="79" xfId="7" applyNumberFormat="1" applyFont="1" applyBorder="1" applyAlignment="1">
      <alignment horizontal="left" vertical="top" wrapText="1" readingOrder="1"/>
    </xf>
    <xf numFmtId="0" fontId="92" fillId="0" borderId="79" xfId="7" applyFont="1" applyBorder="1" applyAlignment="1">
      <alignment horizontal="left"/>
    </xf>
    <xf numFmtId="0" fontId="92" fillId="0" borderId="79" xfId="7" applyFont="1" applyBorder="1" applyAlignment="1">
      <alignment horizontal="center"/>
    </xf>
    <xf numFmtId="0" fontId="92" fillId="0" borderId="79" xfId="7" applyFont="1" applyBorder="1"/>
    <xf numFmtId="49" fontId="94" fillId="0" borderId="77" xfId="7" applyNumberFormat="1" applyFont="1" applyBorder="1" applyAlignment="1">
      <alignment horizontal="center" vertical="top" shrinkToFit="1" readingOrder="1"/>
    </xf>
    <xf numFmtId="0" fontId="86" fillId="0" borderId="78" xfId="7" applyFont="1" applyBorder="1"/>
    <xf numFmtId="0" fontId="87" fillId="0" borderId="72" xfId="7" applyFont="1" applyBorder="1" applyAlignment="1">
      <alignment horizontal="center" vertical="center" wrapText="1"/>
    </xf>
    <xf numFmtId="0" fontId="86" fillId="0" borderId="57" xfId="7" applyFont="1" applyBorder="1"/>
    <xf numFmtId="0" fontId="86" fillId="0" borderId="69" xfId="7" applyFont="1" applyBorder="1"/>
    <xf numFmtId="0" fontId="85" fillId="0" borderId="66" xfId="7" applyFont="1" applyBorder="1" applyAlignment="1">
      <alignment horizontal="center" vertical="center" wrapText="1"/>
    </xf>
    <xf numFmtId="0" fontId="86" fillId="0" borderId="58" xfId="7" applyFont="1" applyBorder="1"/>
    <xf numFmtId="0" fontId="86" fillId="0" borderId="70" xfId="7" applyFont="1" applyBorder="1"/>
    <xf numFmtId="0" fontId="86" fillId="0" borderId="64" xfId="7" applyFont="1" applyBorder="1"/>
    <xf numFmtId="0" fontId="85" fillId="0" borderId="58" xfId="7" applyFont="1" applyBorder="1" applyAlignment="1">
      <alignment horizontal="center" vertical="center" wrapText="1"/>
    </xf>
    <xf numFmtId="0" fontId="85" fillId="22" borderId="53" xfId="7" applyFont="1" applyFill="1" applyBorder="1" applyAlignment="1">
      <alignment horizontal="center" vertical="center" wrapText="1"/>
    </xf>
    <xf numFmtId="0" fontId="85" fillId="0" borderId="54" xfId="7" applyFont="1" applyBorder="1" applyAlignment="1">
      <alignment horizontal="center" vertical="center" wrapText="1"/>
    </xf>
    <xf numFmtId="0" fontId="85" fillId="0" borderId="73" xfId="7" applyFont="1" applyBorder="1" applyAlignment="1">
      <alignment horizontal="center" vertical="center" wrapText="1"/>
    </xf>
    <xf numFmtId="0" fontId="86" fillId="0" borderId="75" xfId="7" applyFont="1" applyBorder="1"/>
    <xf numFmtId="0" fontId="86" fillId="0" borderId="77" xfId="7" applyFont="1" applyBorder="1"/>
    <xf numFmtId="0" fontId="87" fillId="0" borderId="53" xfId="7" applyFont="1" applyBorder="1" applyAlignment="1">
      <alignment horizontal="center" vertical="center" wrapText="1"/>
    </xf>
    <xf numFmtId="0" fontId="77" fillId="0" borderId="0" xfId="7" applyFont="1" applyAlignment="1">
      <alignment horizontal="center" vertical="center"/>
    </xf>
    <xf numFmtId="0" fontId="76" fillId="0" borderId="0" xfId="7"/>
    <xf numFmtId="0" fontId="78" fillId="0" borderId="0" xfId="7" applyFont="1" applyAlignment="1">
      <alignment horizontal="center" vertical="center"/>
    </xf>
    <xf numFmtId="0" fontId="79" fillId="0" borderId="0" xfId="7" applyFont="1" applyAlignment="1">
      <alignment horizontal="center" vertical="top"/>
    </xf>
    <xf numFmtId="0" fontId="80" fillId="0" borderId="0" xfId="7" applyFont="1" applyAlignment="1">
      <alignment horizontal="center" vertical="center"/>
    </xf>
  </cellXfs>
  <cellStyles count="8">
    <cellStyle name="Normal" xfId="0" builtinId="0"/>
    <cellStyle name="Normal 2" xfId="1" xr:uid="{3AE23ECE-1F74-429C-8F87-AF6F495ADB87}"/>
    <cellStyle name="Normal 2 2" xfId="4" xr:uid="{3E8893E6-AF38-4AEA-88C4-295E56CF437C}"/>
    <cellStyle name="Normal 2 2 2" xfId="6" xr:uid="{9025D4F1-3602-4726-8E65-22DCADBC7FED}"/>
    <cellStyle name="Normal 3" xfId="7" xr:uid="{1D865F91-D46E-4DAB-AC59-219AC9704E70}"/>
    <cellStyle name="Normal 3 3" xfId="5" xr:uid="{5A754508-D69D-442B-A744-C12A2F044B28}"/>
    <cellStyle name="Normal 4 2" xfId="2" xr:uid="{061F1710-33B3-47AB-8407-2134689C42D0}"/>
    <cellStyle name="Normal 5" xfId="3" xr:uid="{549DBFFA-ECFC-4BA7-A18E-6E10F9793E45}"/>
  </cellStyles>
  <dxfs count="791"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color rgb="FF0033CC"/>
      </font>
    </dxf>
    <dxf>
      <font>
        <color rgb="FF00B050"/>
      </font>
    </dxf>
    <dxf>
      <font>
        <color rgb="FF0070C0"/>
      </font>
    </dxf>
    <dxf>
      <font>
        <color theme="5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  <sheetName val="Du_ng cong vu hcm (9;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4916256810?pwd=H7BPUQNqXdmSf6p44Zeg9fphgoCX6x.1" TargetMode="External"/><Relationship Id="rId2" Type="http://schemas.openxmlformats.org/officeDocument/2006/relationships/hyperlink" Target="https://duytan.zoom.us/j/97393429283?pwd=I3mYqjRtkoj9J6oLXKgTXnS0ExDBXD.1" TargetMode="External"/><Relationship Id="rId1" Type="http://schemas.openxmlformats.org/officeDocument/2006/relationships/hyperlink" Target="https://duytan.zoom.us/j/95987463905?pwd=3w0HFvAgpMbCBHh2YElkdVGM7DfcGc.1" TargetMode="External"/><Relationship Id="rId5" Type="http://schemas.openxmlformats.org/officeDocument/2006/relationships/hyperlink" Target="https://us05web.zoom.us/j/89925291110?pwd=kUlABM0I9aW1oDIi6Bg4HbxNKlRluu.1" TargetMode="External"/><Relationship Id="rId4" Type="http://schemas.openxmlformats.org/officeDocument/2006/relationships/hyperlink" Target="https://duytan.zoom.us/j/92591844872?pwd=rG0GQDk7atUa53vKDXKhYinwlgac14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477CE-AC62-460B-8236-5FEF167E617A}">
  <sheetPr>
    <tabColor rgb="FF92D050"/>
    <pageSetUpPr fitToPage="1"/>
  </sheetPr>
  <dimension ref="A1:M38"/>
  <sheetViews>
    <sheetView showGridLines="0" tabSelected="1" zoomScale="90" zoomScaleNormal="90" workbookViewId="0">
      <selection activeCell="E40" sqref="E40"/>
    </sheetView>
  </sheetViews>
  <sheetFormatPr defaultColWidth="10.109375" defaultRowHeight="13.2"/>
  <cols>
    <col min="1" max="1" width="3.5546875" style="76" customWidth="1"/>
    <col min="2" max="2" width="12.33203125" style="76" customWidth="1"/>
    <col min="3" max="8" width="17.6640625" style="76" customWidth="1"/>
    <col min="9" max="9" width="19" style="76" customWidth="1"/>
    <col min="10" max="10" width="4" style="75" customWidth="1"/>
    <col min="11" max="11" width="12" style="76" customWidth="1"/>
    <col min="12" max="12" width="16.77734375" style="76" bestFit="1" customWidth="1"/>
    <col min="13" max="16384" width="10.109375" style="76"/>
  </cols>
  <sheetData>
    <row r="1" spans="1:13" s="71" customFormat="1" ht="19.8" customHeight="1">
      <c r="A1" s="350" t="s">
        <v>0</v>
      </c>
      <c r="B1" s="350"/>
      <c r="C1" s="350"/>
      <c r="D1" s="351" t="s">
        <v>23</v>
      </c>
      <c r="E1" s="351"/>
      <c r="F1" s="351"/>
      <c r="G1" s="351"/>
      <c r="H1" s="351"/>
      <c r="I1" s="351"/>
      <c r="J1" s="70"/>
    </row>
    <row r="2" spans="1:13" s="71" customFormat="1" ht="16.8">
      <c r="A2" s="352" t="s">
        <v>24</v>
      </c>
      <c r="B2" s="352"/>
      <c r="C2" s="352"/>
      <c r="D2" s="353" t="s">
        <v>25</v>
      </c>
      <c r="E2" s="353"/>
      <c r="F2" s="353"/>
      <c r="G2" s="353"/>
      <c r="H2" s="353"/>
      <c r="I2" s="353"/>
      <c r="J2" s="72"/>
    </row>
    <row r="3" spans="1:13" ht="13.8" hidden="1" thickTop="1">
      <c r="A3" s="354" t="s">
        <v>26</v>
      </c>
      <c r="B3" s="356" t="s">
        <v>27</v>
      </c>
      <c r="C3" s="73">
        <v>45698</v>
      </c>
      <c r="D3" s="73">
        <f t="shared" ref="D3:I3" si="0">C3+1</f>
        <v>45699</v>
      </c>
      <c r="E3" s="73">
        <f t="shared" si="0"/>
        <v>45700</v>
      </c>
      <c r="F3" s="73">
        <f t="shared" si="0"/>
        <v>45701</v>
      </c>
      <c r="G3" s="73">
        <f t="shared" si="0"/>
        <v>45702</v>
      </c>
      <c r="H3" s="73">
        <f t="shared" si="0"/>
        <v>45703</v>
      </c>
      <c r="I3" s="74">
        <f t="shared" si="0"/>
        <v>45704</v>
      </c>
    </row>
    <row r="4" spans="1:13" hidden="1">
      <c r="A4" s="355"/>
      <c r="B4" s="357"/>
      <c r="C4" s="77" t="s">
        <v>28</v>
      </c>
      <c r="D4" s="77" t="s">
        <v>29</v>
      </c>
      <c r="E4" s="77" t="s">
        <v>30</v>
      </c>
      <c r="F4" s="77" t="s">
        <v>31</v>
      </c>
      <c r="G4" s="77" t="s">
        <v>32</v>
      </c>
      <c r="H4" s="77" t="s">
        <v>33</v>
      </c>
      <c r="I4" s="78" t="s">
        <v>34</v>
      </c>
    </row>
    <row r="5" spans="1:13" hidden="1">
      <c r="A5" s="358">
        <v>1</v>
      </c>
      <c r="B5" s="361" t="s">
        <v>35</v>
      </c>
      <c r="C5" s="79"/>
      <c r="D5" s="80"/>
      <c r="E5" s="79"/>
      <c r="F5" s="79"/>
      <c r="G5" s="79"/>
      <c r="H5" s="79"/>
      <c r="I5" s="81" t="s">
        <v>36</v>
      </c>
    </row>
    <row r="6" spans="1:13" hidden="1">
      <c r="A6" s="359"/>
      <c r="B6" s="362"/>
      <c r="C6" s="82"/>
      <c r="D6" s="83"/>
      <c r="E6" s="82"/>
      <c r="F6" s="84"/>
      <c r="G6" s="82"/>
      <c r="H6" s="82"/>
      <c r="I6" s="85" t="s">
        <v>37</v>
      </c>
    </row>
    <row r="7" spans="1:13" hidden="1">
      <c r="A7" s="360"/>
      <c r="B7" s="363"/>
      <c r="C7" s="86"/>
      <c r="D7" s="87"/>
      <c r="E7" s="86"/>
      <c r="F7" s="87"/>
      <c r="G7" s="86"/>
      <c r="H7" s="88"/>
      <c r="I7" s="89" t="s">
        <v>38</v>
      </c>
    </row>
    <row r="8" spans="1:13" ht="13.8" hidden="1">
      <c r="A8" s="358">
        <v>2</v>
      </c>
      <c r="B8" s="361" t="s">
        <v>39</v>
      </c>
      <c r="C8" s="79"/>
      <c r="D8" s="80"/>
      <c r="E8" s="79"/>
      <c r="F8" s="79"/>
      <c r="G8" s="79"/>
      <c r="H8" s="79"/>
      <c r="I8" s="90"/>
      <c r="K8" s="91" t="s">
        <v>40</v>
      </c>
      <c r="L8" s="92" t="s">
        <v>41</v>
      </c>
      <c r="M8" s="93"/>
    </row>
    <row r="9" spans="1:13" ht="13.8" hidden="1">
      <c r="A9" s="359"/>
      <c r="B9" s="362"/>
      <c r="C9" s="82"/>
      <c r="D9" s="83"/>
      <c r="E9" s="82"/>
      <c r="F9" s="84"/>
      <c r="G9" s="82"/>
      <c r="H9" s="82"/>
      <c r="I9" s="94"/>
      <c r="K9" s="95" t="s">
        <v>42</v>
      </c>
      <c r="L9" s="96" t="s">
        <v>43</v>
      </c>
      <c r="M9" s="97"/>
    </row>
    <row r="10" spans="1:13" hidden="1">
      <c r="A10" s="360"/>
      <c r="B10" s="363"/>
      <c r="C10" s="86"/>
      <c r="D10" s="87"/>
      <c r="E10" s="86"/>
      <c r="F10" s="87"/>
      <c r="G10" s="86"/>
      <c r="H10" s="88"/>
      <c r="I10" s="98"/>
    </row>
    <row r="11" spans="1:13" ht="13.8" hidden="1">
      <c r="A11" s="358">
        <v>3</v>
      </c>
      <c r="B11" s="361" t="s">
        <v>44</v>
      </c>
      <c r="C11" s="79"/>
      <c r="D11" s="79"/>
      <c r="E11" s="99" t="s">
        <v>45</v>
      </c>
      <c r="F11" s="79"/>
      <c r="G11" s="99" t="s">
        <v>45</v>
      </c>
      <c r="H11" s="100" t="s">
        <v>36</v>
      </c>
      <c r="I11" s="81" t="s">
        <v>36</v>
      </c>
      <c r="K11" s="91" t="s">
        <v>40</v>
      </c>
      <c r="L11" s="92" t="s">
        <v>38</v>
      </c>
      <c r="M11" s="101"/>
    </row>
    <row r="12" spans="1:13" ht="13.8" hidden="1">
      <c r="A12" s="359"/>
      <c r="B12" s="362"/>
      <c r="C12" s="102"/>
      <c r="D12" s="102"/>
      <c r="E12" s="103" t="s">
        <v>46</v>
      </c>
      <c r="F12" s="102"/>
      <c r="G12" s="103" t="s">
        <v>46</v>
      </c>
      <c r="H12" s="104" t="s">
        <v>37</v>
      </c>
      <c r="I12" s="85" t="s">
        <v>37</v>
      </c>
      <c r="K12" s="95" t="s">
        <v>42</v>
      </c>
      <c r="L12" s="96" t="s">
        <v>47</v>
      </c>
      <c r="M12" s="105"/>
    </row>
    <row r="13" spans="1:13" ht="13.8" hidden="1" thickBot="1">
      <c r="A13" s="364"/>
      <c r="B13" s="365"/>
      <c r="C13" s="106"/>
      <c r="D13" s="106"/>
      <c r="E13" s="107" t="s">
        <v>41</v>
      </c>
      <c r="F13" s="106"/>
      <c r="G13" s="107" t="s">
        <v>41</v>
      </c>
      <c r="H13" s="108" t="s">
        <v>38</v>
      </c>
      <c r="I13" s="109" t="s">
        <v>38</v>
      </c>
    </row>
    <row r="14" spans="1:13" s="71" customFormat="1" ht="8.25" customHeight="1" thickBot="1">
      <c r="A14" s="110"/>
      <c r="B14" s="110"/>
      <c r="C14" s="111"/>
      <c r="D14" s="111"/>
      <c r="E14" s="111"/>
      <c r="F14" s="111"/>
      <c r="G14" s="112"/>
      <c r="H14" s="112"/>
      <c r="I14" s="112"/>
      <c r="J14" s="70"/>
    </row>
    <row r="15" spans="1:13" ht="13.8" thickTop="1">
      <c r="A15" s="354" t="s">
        <v>26</v>
      </c>
      <c r="B15" s="356" t="s">
        <v>27</v>
      </c>
      <c r="C15" s="73">
        <f>I3+1</f>
        <v>45705</v>
      </c>
      <c r="D15" s="73">
        <f t="shared" ref="D15:I15" si="1">C15+1</f>
        <v>45706</v>
      </c>
      <c r="E15" s="73">
        <f t="shared" si="1"/>
        <v>45707</v>
      </c>
      <c r="F15" s="73">
        <f t="shared" si="1"/>
        <v>45708</v>
      </c>
      <c r="G15" s="73">
        <f t="shared" si="1"/>
        <v>45709</v>
      </c>
      <c r="H15" s="73">
        <f t="shared" si="1"/>
        <v>45710</v>
      </c>
      <c r="I15" s="74">
        <f t="shared" si="1"/>
        <v>45711</v>
      </c>
    </row>
    <row r="16" spans="1:13">
      <c r="A16" s="355"/>
      <c r="B16" s="357"/>
      <c r="C16" s="77" t="s">
        <v>28</v>
      </c>
      <c r="D16" s="77" t="s">
        <v>29</v>
      </c>
      <c r="E16" s="77" t="s">
        <v>30</v>
      </c>
      <c r="F16" s="77" t="s">
        <v>31</v>
      </c>
      <c r="G16" s="77" t="s">
        <v>32</v>
      </c>
      <c r="H16" s="77" t="s">
        <v>33</v>
      </c>
      <c r="I16" s="78" t="s">
        <v>34</v>
      </c>
    </row>
    <row r="17" spans="1:13">
      <c r="A17" s="358">
        <v>1</v>
      </c>
      <c r="B17" s="361" t="s">
        <v>35</v>
      </c>
      <c r="C17" s="79"/>
      <c r="D17" s="80"/>
      <c r="E17" s="79"/>
      <c r="F17" s="79"/>
      <c r="G17" s="79"/>
      <c r="H17" s="79"/>
      <c r="I17" s="81" t="s">
        <v>36</v>
      </c>
    </row>
    <row r="18" spans="1:13">
      <c r="A18" s="359"/>
      <c r="B18" s="362"/>
      <c r="C18" s="82"/>
      <c r="D18" s="83"/>
      <c r="E18" s="82"/>
      <c r="F18" s="84"/>
      <c r="G18" s="82"/>
      <c r="H18" s="102"/>
      <c r="I18" s="113" t="s">
        <v>37</v>
      </c>
    </row>
    <row r="19" spans="1:13">
      <c r="A19" s="360"/>
      <c r="B19" s="363"/>
      <c r="C19" s="86"/>
      <c r="D19" s="87"/>
      <c r="E19" s="86"/>
      <c r="F19" s="87"/>
      <c r="G19" s="86"/>
      <c r="H19" s="88"/>
      <c r="I19" s="89" t="s">
        <v>38</v>
      </c>
    </row>
    <row r="20" spans="1:13" ht="13.8">
      <c r="A20" s="358">
        <v>2</v>
      </c>
      <c r="B20" s="361" t="s">
        <v>39</v>
      </c>
      <c r="C20" s="79"/>
      <c r="D20" s="80"/>
      <c r="E20" s="79"/>
      <c r="F20" s="79"/>
      <c r="G20" s="79"/>
      <c r="H20" s="79"/>
      <c r="I20" s="90"/>
      <c r="K20" s="91" t="s">
        <v>40</v>
      </c>
      <c r="L20" s="92" t="s">
        <v>41</v>
      </c>
      <c r="M20" s="93"/>
    </row>
    <row r="21" spans="1:13" ht="13.8">
      <c r="A21" s="359"/>
      <c r="B21" s="362"/>
      <c r="C21" s="82"/>
      <c r="D21" s="83"/>
      <c r="E21" s="82"/>
      <c r="F21" s="84"/>
      <c r="G21" s="82"/>
      <c r="H21" s="102"/>
      <c r="I21" s="114"/>
      <c r="K21" s="95" t="s">
        <v>42</v>
      </c>
      <c r="L21" s="96" t="s">
        <v>43</v>
      </c>
      <c r="M21" s="97"/>
    </row>
    <row r="22" spans="1:13">
      <c r="A22" s="360"/>
      <c r="B22" s="363"/>
      <c r="C22" s="86"/>
      <c r="D22" s="87"/>
      <c r="E22" s="86"/>
      <c r="F22" s="87"/>
      <c r="G22" s="86"/>
      <c r="H22" s="88"/>
      <c r="I22" s="98"/>
    </row>
    <row r="23" spans="1:13" ht="13.8">
      <c r="A23" s="358">
        <v>3</v>
      </c>
      <c r="B23" s="361" t="s">
        <v>44</v>
      </c>
      <c r="C23" s="79"/>
      <c r="D23" s="79"/>
      <c r="E23" s="79"/>
      <c r="F23" s="79"/>
      <c r="G23" s="79"/>
      <c r="H23" s="100" t="s">
        <v>36</v>
      </c>
      <c r="I23" s="81" t="s">
        <v>36</v>
      </c>
      <c r="K23" s="91" t="s">
        <v>40</v>
      </c>
      <c r="L23" s="92" t="s">
        <v>38</v>
      </c>
      <c r="M23" s="101"/>
    </row>
    <row r="24" spans="1:13" ht="13.8">
      <c r="A24" s="359"/>
      <c r="B24" s="362"/>
      <c r="C24" s="102"/>
      <c r="D24" s="102"/>
      <c r="E24" s="102"/>
      <c r="F24" s="102"/>
      <c r="G24" s="102"/>
      <c r="H24" s="104" t="s">
        <v>37</v>
      </c>
      <c r="I24" s="113" t="s">
        <v>37</v>
      </c>
      <c r="K24" s="95" t="s">
        <v>42</v>
      </c>
      <c r="L24" s="96" t="s">
        <v>47</v>
      </c>
      <c r="M24" s="105"/>
    </row>
    <row r="25" spans="1:13" ht="13.8" thickBot="1">
      <c r="A25" s="364"/>
      <c r="B25" s="365"/>
      <c r="C25" s="106"/>
      <c r="D25" s="106"/>
      <c r="E25" s="106"/>
      <c r="F25" s="106"/>
      <c r="G25" s="106"/>
      <c r="H25" s="108" t="s">
        <v>38</v>
      </c>
      <c r="I25" s="109" t="s">
        <v>38</v>
      </c>
    </row>
    <row r="26" spans="1:13" ht="14.4" hidden="1" thickTop="1" thickBot="1">
      <c r="A26" s="115"/>
      <c r="B26" s="116"/>
      <c r="C26" s="117"/>
      <c r="D26" s="118"/>
      <c r="E26" s="117"/>
      <c r="F26" s="118"/>
      <c r="G26" s="117"/>
      <c r="H26" s="118"/>
      <c r="I26" s="118"/>
    </row>
    <row r="27" spans="1:13" ht="13.8" hidden="1" thickTop="1">
      <c r="A27" s="354" t="s">
        <v>26</v>
      </c>
      <c r="B27" s="356" t="s">
        <v>27</v>
      </c>
      <c r="C27" s="73">
        <f>I15+1</f>
        <v>45712</v>
      </c>
      <c r="D27" s="73">
        <f t="shared" ref="D27:I27" si="2">C27+1</f>
        <v>45713</v>
      </c>
      <c r="E27" s="73">
        <f t="shared" si="2"/>
        <v>45714</v>
      </c>
      <c r="F27" s="73">
        <f t="shared" si="2"/>
        <v>45715</v>
      </c>
      <c r="G27" s="73">
        <f t="shared" si="2"/>
        <v>45716</v>
      </c>
      <c r="H27" s="73">
        <f t="shared" si="2"/>
        <v>45717</v>
      </c>
      <c r="I27" s="74">
        <f t="shared" si="2"/>
        <v>45718</v>
      </c>
    </row>
    <row r="28" spans="1:13" hidden="1">
      <c r="A28" s="355"/>
      <c r="B28" s="357"/>
      <c r="C28" s="77" t="s">
        <v>28</v>
      </c>
      <c r="D28" s="77" t="s">
        <v>29</v>
      </c>
      <c r="E28" s="77" t="s">
        <v>30</v>
      </c>
      <c r="F28" s="77" t="s">
        <v>31</v>
      </c>
      <c r="G28" s="77" t="s">
        <v>32</v>
      </c>
      <c r="H28" s="77" t="s">
        <v>33</v>
      </c>
      <c r="I28" s="78" t="s">
        <v>34</v>
      </c>
    </row>
    <row r="29" spans="1:13" hidden="1">
      <c r="A29" s="358">
        <v>1</v>
      </c>
      <c r="B29" s="361" t="s">
        <v>48</v>
      </c>
      <c r="C29" s="79"/>
      <c r="D29" s="80"/>
      <c r="E29" s="79"/>
      <c r="F29" s="79"/>
      <c r="G29" s="79"/>
      <c r="H29" s="79"/>
      <c r="I29" s="81" t="s">
        <v>36</v>
      </c>
    </row>
    <row r="30" spans="1:13" hidden="1">
      <c r="A30" s="359"/>
      <c r="B30" s="362"/>
      <c r="C30" s="82"/>
      <c r="D30" s="83"/>
      <c r="E30" s="82"/>
      <c r="F30" s="84"/>
      <c r="G30" s="82"/>
      <c r="H30" s="82"/>
      <c r="I30" s="85" t="s">
        <v>37</v>
      </c>
    </row>
    <row r="31" spans="1:13" hidden="1">
      <c r="A31" s="360"/>
      <c r="B31" s="363"/>
      <c r="C31" s="86"/>
      <c r="D31" s="87"/>
      <c r="E31" s="86"/>
      <c r="F31" s="87"/>
      <c r="G31" s="86"/>
      <c r="H31" s="88"/>
      <c r="I31" s="89" t="s">
        <v>38</v>
      </c>
    </row>
    <row r="32" spans="1:13" ht="13.8" hidden="1">
      <c r="A32" s="358">
        <v>2</v>
      </c>
      <c r="B32" s="361" t="s">
        <v>39</v>
      </c>
      <c r="C32" s="79"/>
      <c r="D32" s="80"/>
      <c r="E32" s="79"/>
      <c r="F32" s="79"/>
      <c r="G32" s="79"/>
      <c r="H32" s="79"/>
      <c r="I32" s="90"/>
      <c r="K32" s="91" t="s">
        <v>40</v>
      </c>
      <c r="L32" s="92" t="s">
        <v>41</v>
      </c>
      <c r="M32" s="93"/>
    </row>
    <row r="33" spans="1:13" ht="13.8" hidden="1">
      <c r="A33" s="359"/>
      <c r="B33" s="362"/>
      <c r="C33" s="82"/>
      <c r="D33" s="83"/>
      <c r="E33" s="82"/>
      <c r="F33" s="84"/>
      <c r="G33" s="82"/>
      <c r="H33" s="82"/>
      <c r="I33" s="94"/>
      <c r="K33" s="95" t="s">
        <v>42</v>
      </c>
      <c r="L33" s="96" t="s">
        <v>43</v>
      </c>
      <c r="M33" s="97"/>
    </row>
    <row r="34" spans="1:13" hidden="1">
      <c r="A34" s="360"/>
      <c r="B34" s="363"/>
      <c r="C34" s="86"/>
      <c r="D34" s="87"/>
      <c r="E34" s="86"/>
      <c r="F34" s="87"/>
      <c r="G34" s="86"/>
      <c r="H34" s="88"/>
      <c r="I34" s="98"/>
    </row>
    <row r="35" spans="1:13" ht="13.8" hidden="1">
      <c r="A35" s="358">
        <v>3</v>
      </c>
      <c r="B35" s="361" t="s">
        <v>44</v>
      </c>
      <c r="C35" s="99" t="s">
        <v>45</v>
      </c>
      <c r="D35" s="79"/>
      <c r="E35" s="99" t="s">
        <v>45</v>
      </c>
      <c r="F35" s="79"/>
      <c r="G35" s="99" t="s">
        <v>45</v>
      </c>
      <c r="H35" s="100" t="s">
        <v>36</v>
      </c>
      <c r="I35" s="81" t="s">
        <v>36</v>
      </c>
      <c r="K35" s="91" t="s">
        <v>40</v>
      </c>
      <c r="L35" s="92" t="s">
        <v>38</v>
      </c>
      <c r="M35" s="101"/>
    </row>
    <row r="36" spans="1:13" ht="13.8" hidden="1">
      <c r="A36" s="359"/>
      <c r="B36" s="362"/>
      <c r="C36" s="103" t="s">
        <v>46</v>
      </c>
      <c r="D36" s="102"/>
      <c r="E36" s="103" t="s">
        <v>46</v>
      </c>
      <c r="F36" s="102"/>
      <c r="G36" s="103" t="s">
        <v>46</v>
      </c>
      <c r="H36" s="104" t="s">
        <v>37</v>
      </c>
      <c r="I36" s="113" t="s">
        <v>37</v>
      </c>
      <c r="K36" s="95" t="s">
        <v>42</v>
      </c>
      <c r="L36" s="96" t="s">
        <v>47</v>
      </c>
      <c r="M36" s="105"/>
    </row>
    <row r="37" spans="1:13" ht="13.8" hidden="1" thickBot="1">
      <c r="A37" s="364"/>
      <c r="B37" s="365"/>
      <c r="C37" s="107" t="s">
        <v>41</v>
      </c>
      <c r="D37" s="106"/>
      <c r="E37" s="107" t="s">
        <v>41</v>
      </c>
      <c r="F37" s="106"/>
      <c r="G37" s="107" t="s">
        <v>41</v>
      </c>
      <c r="H37" s="108" t="s">
        <v>38</v>
      </c>
      <c r="I37" s="109" t="s">
        <v>38</v>
      </c>
    </row>
    <row r="38" spans="1:13" ht="13.8" thickTop="1"/>
  </sheetData>
  <mergeCells count="28">
    <mergeCell ref="A32:A34"/>
    <mergeCell ref="B32:B34"/>
    <mergeCell ref="A35:A37"/>
    <mergeCell ref="B35:B37"/>
    <mergeCell ref="A23:A25"/>
    <mergeCell ref="B23:B25"/>
    <mergeCell ref="A27:A28"/>
    <mergeCell ref="B27:B28"/>
    <mergeCell ref="A29:A31"/>
    <mergeCell ref="B29:B31"/>
    <mergeCell ref="A15:A16"/>
    <mergeCell ref="B15:B16"/>
    <mergeCell ref="A17:A19"/>
    <mergeCell ref="B17:B19"/>
    <mergeCell ref="A20:A22"/>
    <mergeCell ref="B20:B22"/>
    <mergeCell ref="A5:A7"/>
    <mergeCell ref="B5:B7"/>
    <mergeCell ref="A8:A10"/>
    <mergeCell ref="B8:B10"/>
    <mergeCell ref="A11:A13"/>
    <mergeCell ref="B11:B13"/>
    <mergeCell ref="A1:C1"/>
    <mergeCell ref="D1:I1"/>
    <mergeCell ref="A2:C2"/>
    <mergeCell ref="D2:I2"/>
    <mergeCell ref="A3:A4"/>
    <mergeCell ref="B3:B4"/>
  </mergeCells>
  <conditionalFormatting sqref="C17:I22 C26:I26 C23:D25 I23:I25 G23:G25">
    <cfRule type="cellIs" dxfId="790" priority="12" stopIfTrue="1" operator="equal">
      <formula>"Cảnh báo - lỗi!!"</formula>
    </cfRule>
  </conditionalFormatting>
  <conditionalFormatting sqref="C29:I34">
    <cfRule type="cellIs" dxfId="789" priority="11" stopIfTrue="1" operator="equal">
      <formula>"Cảnh báo - lỗi!!"</formula>
    </cfRule>
  </conditionalFormatting>
  <conditionalFormatting sqref="D35:D37 F35:I37">
    <cfRule type="cellIs" dxfId="788" priority="10" stopIfTrue="1" operator="equal">
      <formula>"Cảnh báo - lỗi!!"</formula>
    </cfRule>
  </conditionalFormatting>
  <conditionalFormatting sqref="C5:G10 G11:G13 C11:E13">
    <cfRule type="cellIs" dxfId="787" priority="9" stopIfTrue="1" operator="equal">
      <formula>"Cảnh báo - lỗi!!"</formula>
    </cfRule>
  </conditionalFormatting>
  <conditionalFormatting sqref="H5:I10 I11:I13">
    <cfRule type="cellIs" dxfId="786" priority="8" stopIfTrue="1" operator="equal">
      <formula>"Cảnh báo - lỗi!!"</formula>
    </cfRule>
  </conditionalFormatting>
  <conditionalFormatting sqref="H11:H13">
    <cfRule type="cellIs" dxfId="785" priority="7" stopIfTrue="1" operator="equal">
      <formula>"Cảnh báo - lỗi!!"</formula>
    </cfRule>
  </conditionalFormatting>
  <conditionalFormatting sqref="H23:H25">
    <cfRule type="cellIs" dxfId="784" priority="6" stopIfTrue="1" operator="equal">
      <formula>"Cảnh báo - lỗi!!"</formula>
    </cfRule>
  </conditionalFormatting>
  <conditionalFormatting sqref="F23:F25">
    <cfRule type="cellIs" dxfId="783" priority="5" stopIfTrue="1" operator="equal">
      <formula>"Cảnh báo - lỗi!!"</formula>
    </cfRule>
  </conditionalFormatting>
  <conditionalFormatting sqref="F11:F13">
    <cfRule type="cellIs" dxfId="782" priority="4" stopIfTrue="1" operator="equal">
      <formula>"Cảnh báo - lỗi!!"</formula>
    </cfRule>
  </conditionalFormatting>
  <conditionalFormatting sqref="E23:E25">
    <cfRule type="cellIs" dxfId="781" priority="3" stopIfTrue="1" operator="equal">
      <formula>"Cảnh báo - lỗi!!"</formula>
    </cfRule>
  </conditionalFormatting>
  <conditionalFormatting sqref="E35:E37">
    <cfRule type="cellIs" dxfId="780" priority="2" stopIfTrue="1" operator="equal">
      <formula>"Cảnh báo - lỗi!!"</formula>
    </cfRule>
  </conditionalFormatting>
  <conditionalFormatting sqref="C35:C37">
    <cfRule type="cellIs" dxfId="779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46D00-8881-45F4-83D6-7BB2DFDAF223}">
  <sheetPr>
    <tabColor rgb="FFFFFF00"/>
  </sheetPr>
  <dimension ref="A1:U36"/>
  <sheetViews>
    <sheetView showGridLines="0" zoomScale="70" zoomScaleNormal="70" workbookViewId="0">
      <pane xSplit="10" ySplit="4" topLeftCell="K5" activePane="bottomRight" state="frozen"/>
      <selection pane="topRight" activeCell="J1" sqref="J1"/>
      <selection pane="bottomLeft" activeCell="A5" sqref="A5"/>
      <selection pane="bottomRight" activeCell="L13" sqref="L13"/>
    </sheetView>
  </sheetViews>
  <sheetFormatPr defaultColWidth="9.109375" defaultRowHeight="13.8"/>
  <cols>
    <col min="1" max="1" width="5.21875" style="192" customWidth="1"/>
    <col min="2" max="2" width="15.33203125" style="208" customWidth="1"/>
    <col min="3" max="3" width="10.88671875" style="209" customWidth="1"/>
    <col min="4" max="4" width="23.109375" style="192" bestFit="1" customWidth="1"/>
    <col min="5" max="5" width="24.5546875" style="192" bestFit="1" customWidth="1"/>
    <col min="6" max="6" width="25" style="192" bestFit="1" customWidth="1"/>
    <col min="7" max="7" width="23.109375" style="192" bestFit="1" customWidth="1"/>
    <col min="8" max="8" width="27.21875" style="192" bestFit="1" customWidth="1"/>
    <col min="9" max="9" width="29.6640625" style="192" customWidth="1"/>
    <col min="10" max="10" width="25.77734375" style="192" customWidth="1"/>
    <col min="11" max="11" width="23.77734375" style="192" customWidth="1"/>
    <col min="12" max="12" width="23.88671875" style="192" customWidth="1"/>
    <col min="13" max="13" width="24.44140625" style="192" customWidth="1"/>
    <col min="14" max="19" width="9.109375" style="192"/>
    <col min="20" max="20" width="0" style="192" hidden="1" customWidth="1"/>
    <col min="21" max="21" width="14.6640625" style="192" hidden="1" customWidth="1"/>
    <col min="22" max="16384" width="9.109375" style="192"/>
  </cols>
  <sheetData>
    <row r="1" spans="1:21" s="181" customFormat="1" ht="27" customHeight="1">
      <c r="B1" s="369" t="s">
        <v>63</v>
      </c>
      <c r="C1" s="369"/>
      <c r="D1" s="369"/>
      <c r="E1" s="370" t="s">
        <v>64</v>
      </c>
      <c r="F1" s="370"/>
      <c r="G1" s="370"/>
      <c r="H1" s="370"/>
      <c r="I1" s="179" t="s">
        <v>107</v>
      </c>
      <c r="J1" s="180"/>
      <c r="T1" s="182">
        <v>1</v>
      </c>
      <c r="U1" s="183">
        <v>45523</v>
      </c>
    </row>
    <row r="2" spans="1:21" s="190" customFormat="1" ht="24.6" customHeight="1">
      <c r="B2" s="371" t="s">
        <v>65</v>
      </c>
      <c r="C2" s="371"/>
      <c r="D2" s="371"/>
      <c r="E2" s="184"/>
      <c r="F2" s="185" t="s">
        <v>66</v>
      </c>
      <c r="G2" s="186">
        <v>27</v>
      </c>
      <c r="H2" s="187">
        <f>U1+(G2-T1)*7</f>
        <v>45705</v>
      </c>
      <c r="I2" s="188">
        <f>H2+6</f>
        <v>45711</v>
      </c>
      <c r="J2" s="189"/>
    </row>
    <row r="3" spans="1:21" ht="43.5" customHeight="1">
      <c r="B3" s="245" t="s">
        <v>67</v>
      </c>
      <c r="C3" s="246" t="s">
        <v>4</v>
      </c>
      <c r="D3" s="191" t="s">
        <v>68</v>
      </c>
      <c r="E3" s="191" t="s">
        <v>69</v>
      </c>
      <c r="F3" s="191" t="s">
        <v>70</v>
      </c>
      <c r="G3" s="191" t="s">
        <v>71</v>
      </c>
      <c r="H3" s="191" t="s">
        <v>72</v>
      </c>
      <c r="I3" s="191" t="s">
        <v>73</v>
      </c>
      <c r="J3" s="191" t="s">
        <v>74</v>
      </c>
      <c r="K3" s="191" t="s">
        <v>75</v>
      </c>
      <c r="L3" s="191" t="s">
        <v>76</v>
      </c>
      <c r="M3" s="191" t="s">
        <v>77</v>
      </c>
      <c r="U3" s="193"/>
    </row>
    <row r="4" spans="1:21" ht="25.5" customHeight="1">
      <c r="B4" s="247"/>
      <c r="C4" s="248"/>
      <c r="D4" s="194">
        <v>20</v>
      </c>
      <c r="E4" s="194">
        <v>7</v>
      </c>
      <c r="F4" s="194">
        <v>4</v>
      </c>
      <c r="G4" s="194">
        <v>8</v>
      </c>
      <c r="H4" s="194">
        <v>4</v>
      </c>
      <c r="I4" s="194">
        <v>13</v>
      </c>
      <c r="J4" s="194">
        <v>2</v>
      </c>
      <c r="K4" s="194">
        <v>17</v>
      </c>
      <c r="L4" s="194">
        <v>5</v>
      </c>
      <c r="M4" s="194">
        <v>4</v>
      </c>
    </row>
    <row r="5" spans="1:21" ht="27" customHeight="1">
      <c r="A5" s="249">
        <v>2</v>
      </c>
      <c r="B5" s="195"/>
      <c r="C5" s="367" t="s">
        <v>78</v>
      </c>
      <c r="D5" s="196" t="s">
        <v>79</v>
      </c>
      <c r="E5" s="250"/>
      <c r="F5" s="196" t="s">
        <v>79</v>
      </c>
      <c r="G5" s="196" t="s">
        <v>79</v>
      </c>
      <c r="H5" s="196"/>
      <c r="I5" s="196" t="s">
        <v>108</v>
      </c>
      <c r="J5" s="196" t="s">
        <v>108</v>
      </c>
      <c r="K5" s="196"/>
      <c r="L5" s="196"/>
      <c r="M5" s="196"/>
    </row>
    <row r="6" spans="1:21" ht="16.5" customHeight="1">
      <c r="A6" s="251">
        <v>2</v>
      </c>
      <c r="B6" s="198" t="s">
        <v>11</v>
      </c>
      <c r="C6" s="367"/>
      <c r="D6" s="199" t="s">
        <v>93</v>
      </c>
      <c r="E6" s="252"/>
      <c r="F6" s="199" t="s">
        <v>93</v>
      </c>
      <c r="G6" s="199" t="s">
        <v>93</v>
      </c>
      <c r="H6" s="199"/>
      <c r="I6" s="199" t="s">
        <v>80</v>
      </c>
      <c r="J6" s="199" t="s">
        <v>80</v>
      </c>
      <c r="K6" s="199"/>
      <c r="L6" s="199"/>
      <c r="M6" s="199"/>
    </row>
    <row r="7" spans="1:21" ht="16.5" customHeight="1">
      <c r="A7" s="253">
        <v>2</v>
      </c>
      <c r="B7" s="201">
        <f>H2</f>
        <v>45705</v>
      </c>
      <c r="C7" s="367"/>
      <c r="D7" s="196" t="s">
        <v>81</v>
      </c>
      <c r="E7" s="250"/>
      <c r="F7" s="196" t="s">
        <v>81</v>
      </c>
      <c r="G7" s="196" t="s">
        <v>81</v>
      </c>
      <c r="H7" s="196"/>
      <c r="I7" s="196" t="s">
        <v>82</v>
      </c>
      <c r="J7" s="196" t="s">
        <v>82</v>
      </c>
      <c r="K7" s="196"/>
      <c r="L7" s="196"/>
      <c r="M7" s="196"/>
    </row>
    <row r="8" spans="1:21" ht="16.5" customHeight="1">
      <c r="A8" s="254">
        <v>2</v>
      </c>
      <c r="B8" s="207"/>
      <c r="C8" s="368"/>
      <c r="D8" s="202" t="s">
        <v>83</v>
      </c>
      <c r="E8" s="255"/>
      <c r="F8" s="202" t="s">
        <v>83</v>
      </c>
      <c r="G8" s="202" t="s">
        <v>83</v>
      </c>
      <c r="H8" s="202"/>
      <c r="I8" s="256" t="s">
        <v>109</v>
      </c>
      <c r="J8" s="256" t="s">
        <v>109</v>
      </c>
      <c r="K8" s="202"/>
      <c r="L8" s="202"/>
      <c r="M8" s="202"/>
    </row>
    <row r="9" spans="1:21" ht="31.2">
      <c r="A9" s="249">
        <v>3</v>
      </c>
      <c r="B9" s="195"/>
      <c r="C9" s="366" t="s">
        <v>78</v>
      </c>
      <c r="D9" s="196"/>
      <c r="E9" s="196"/>
      <c r="F9" s="196"/>
      <c r="G9" s="196"/>
      <c r="H9" s="196"/>
      <c r="I9" s="196" t="s">
        <v>85</v>
      </c>
      <c r="J9" s="196" t="s">
        <v>85</v>
      </c>
      <c r="K9" s="196"/>
      <c r="L9" s="196"/>
      <c r="M9" s="196"/>
    </row>
    <row r="10" spans="1:21" ht="21" customHeight="1">
      <c r="A10" s="251">
        <v>3</v>
      </c>
      <c r="B10" s="198" t="s">
        <v>12</v>
      </c>
      <c r="C10" s="367"/>
      <c r="D10" s="199"/>
      <c r="E10" s="199"/>
      <c r="F10" s="199"/>
      <c r="G10" s="199"/>
      <c r="H10" s="199"/>
      <c r="I10" s="199" t="s">
        <v>94</v>
      </c>
      <c r="J10" s="199" t="s">
        <v>94</v>
      </c>
      <c r="K10" s="199"/>
      <c r="L10" s="199"/>
      <c r="M10" s="199"/>
    </row>
    <row r="11" spans="1:21" ht="21" customHeight="1">
      <c r="A11" s="253">
        <v>3</v>
      </c>
      <c r="B11" s="201">
        <f>B7+1</f>
        <v>45706</v>
      </c>
      <c r="C11" s="367"/>
      <c r="D11" s="196"/>
      <c r="E11" s="196"/>
      <c r="F11" s="196"/>
      <c r="G11" s="196"/>
      <c r="H11" s="196"/>
      <c r="I11" s="196" t="s">
        <v>81</v>
      </c>
      <c r="J11" s="196" t="s">
        <v>81</v>
      </c>
      <c r="K11" s="196"/>
      <c r="L11" s="196"/>
      <c r="M11" s="196"/>
    </row>
    <row r="12" spans="1:21" ht="21" customHeight="1">
      <c r="A12" s="254">
        <v>3</v>
      </c>
      <c r="B12" s="207"/>
      <c r="C12" s="368"/>
      <c r="D12" s="202"/>
      <c r="E12" s="202"/>
      <c r="F12" s="204"/>
      <c r="G12" s="202"/>
      <c r="H12" s="202"/>
      <c r="I12" s="205" t="s">
        <v>87</v>
      </c>
      <c r="J12" s="205" t="s">
        <v>87</v>
      </c>
      <c r="K12" s="205"/>
      <c r="L12" s="205"/>
      <c r="M12" s="205"/>
    </row>
    <row r="13" spans="1:21" ht="31.2">
      <c r="A13" s="249">
        <v>4</v>
      </c>
      <c r="B13" s="195"/>
      <c r="C13" s="366" t="s">
        <v>78</v>
      </c>
      <c r="D13" s="196"/>
      <c r="E13" s="196" t="s">
        <v>88</v>
      </c>
      <c r="F13" s="196" t="s">
        <v>84</v>
      </c>
      <c r="G13" s="196"/>
      <c r="H13" s="196" t="s">
        <v>88</v>
      </c>
      <c r="I13" s="197"/>
      <c r="J13" s="196" t="s">
        <v>88</v>
      </c>
      <c r="K13" s="196"/>
      <c r="L13" s="196" t="s">
        <v>88</v>
      </c>
      <c r="M13" s="196" t="s">
        <v>84</v>
      </c>
    </row>
    <row r="14" spans="1:21" ht="22.5" customHeight="1">
      <c r="A14" s="251">
        <v>4</v>
      </c>
      <c r="B14" s="198" t="s">
        <v>89</v>
      </c>
      <c r="C14" s="367"/>
      <c r="D14" s="196"/>
      <c r="E14" s="199"/>
      <c r="F14" s="199"/>
      <c r="G14" s="196"/>
      <c r="H14" s="199"/>
      <c r="I14" s="196"/>
      <c r="J14" s="199"/>
      <c r="K14" s="199"/>
      <c r="L14" s="199"/>
      <c r="M14" s="199"/>
    </row>
    <row r="15" spans="1:21" ht="22.5" customHeight="1">
      <c r="A15" s="253">
        <v>4</v>
      </c>
      <c r="B15" s="201">
        <f>B11+1</f>
        <v>45707</v>
      </c>
      <c r="C15" s="367"/>
      <c r="D15" s="206"/>
      <c r="E15" s="196" t="s">
        <v>81</v>
      </c>
      <c r="F15" s="196" t="s">
        <v>82</v>
      </c>
      <c r="G15" s="206"/>
      <c r="H15" s="196" t="s">
        <v>81</v>
      </c>
      <c r="I15" s="199"/>
      <c r="J15" s="196" t="s">
        <v>81</v>
      </c>
      <c r="K15" s="196"/>
      <c r="L15" s="196" t="s">
        <v>81</v>
      </c>
      <c r="M15" s="196" t="s">
        <v>82</v>
      </c>
    </row>
    <row r="16" spans="1:21" ht="22.5" customHeight="1">
      <c r="A16" s="254">
        <v>4</v>
      </c>
      <c r="B16" s="207"/>
      <c r="C16" s="368"/>
      <c r="D16" s="202"/>
      <c r="E16" s="202" t="s">
        <v>91</v>
      </c>
      <c r="F16" s="204" t="s">
        <v>86</v>
      </c>
      <c r="G16" s="202"/>
      <c r="H16" s="202" t="s">
        <v>91</v>
      </c>
      <c r="I16" s="202"/>
      <c r="J16" s="202" t="s">
        <v>91</v>
      </c>
      <c r="K16" s="202"/>
      <c r="L16" s="202" t="s">
        <v>91</v>
      </c>
      <c r="M16" s="204" t="s">
        <v>86</v>
      </c>
    </row>
    <row r="17" spans="1:13" ht="27" customHeight="1">
      <c r="A17" s="249">
        <v>5</v>
      </c>
      <c r="B17" s="195"/>
      <c r="C17" s="366" t="s">
        <v>78</v>
      </c>
      <c r="D17" s="196" t="s">
        <v>79</v>
      </c>
      <c r="E17" s="196"/>
      <c r="F17" s="196" t="s">
        <v>79</v>
      </c>
      <c r="G17" s="196" t="s">
        <v>79</v>
      </c>
      <c r="H17" s="197"/>
      <c r="I17" s="197" t="s">
        <v>85</v>
      </c>
      <c r="J17" s="197" t="s">
        <v>85</v>
      </c>
      <c r="K17" s="196"/>
      <c r="L17" s="196"/>
      <c r="M17" s="196"/>
    </row>
    <row r="18" spans="1:13" ht="16.5" customHeight="1">
      <c r="A18" s="251">
        <v>5</v>
      </c>
      <c r="B18" s="198" t="s">
        <v>92</v>
      </c>
      <c r="C18" s="367"/>
      <c r="D18" s="199" t="s">
        <v>94</v>
      </c>
      <c r="E18" s="199"/>
      <c r="F18" s="199" t="s">
        <v>94</v>
      </c>
      <c r="G18" s="199" t="s">
        <v>94</v>
      </c>
      <c r="H18" s="200"/>
      <c r="I18" s="200" t="s">
        <v>110</v>
      </c>
      <c r="J18" s="200" t="s">
        <v>110</v>
      </c>
      <c r="K18" s="199"/>
      <c r="L18" s="199"/>
      <c r="M18" s="199"/>
    </row>
    <row r="19" spans="1:13" ht="16.5" customHeight="1">
      <c r="A19" s="253">
        <v>5</v>
      </c>
      <c r="B19" s="201">
        <f>B15+1</f>
        <v>45708</v>
      </c>
      <c r="C19" s="367"/>
      <c r="D19" s="196" t="s">
        <v>81</v>
      </c>
      <c r="E19" s="196"/>
      <c r="F19" s="196" t="s">
        <v>81</v>
      </c>
      <c r="G19" s="196" t="s">
        <v>81</v>
      </c>
      <c r="H19" s="197"/>
      <c r="I19" s="197" t="s">
        <v>82</v>
      </c>
      <c r="J19" s="197" t="s">
        <v>82</v>
      </c>
      <c r="K19" s="196"/>
      <c r="L19" s="196"/>
      <c r="M19" s="196"/>
    </row>
    <row r="20" spans="1:13" ht="16.5" customHeight="1">
      <c r="A20" s="254">
        <v>5</v>
      </c>
      <c r="B20" s="207"/>
      <c r="C20" s="368"/>
      <c r="D20" s="202" t="s">
        <v>83</v>
      </c>
      <c r="E20" s="202"/>
      <c r="F20" s="202" t="s">
        <v>83</v>
      </c>
      <c r="G20" s="202" t="s">
        <v>83</v>
      </c>
      <c r="H20" s="203"/>
      <c r="I20" s="257" t="s">
        <v>87</v>
      </c>
      <c r="J20" s="257" t="s">
        <v>87</v>
      </c>
      <c r="K20" s="202"/>
      <c r="L20" s="202"/>
      <c r="M20" s="202"/>
    </row>
    <row r="21" spans="1:13" ht="33.75" customHeight="1">
      <c r="A21" s="249">
        <v>6</v>
      </c>
      <c r="B21" s="195"/>
      <c r="C21" s="366" t="s">
        <v>78</v>
      </c>
      <c r="D21" s="196" t="s">
        <v>79</v>
      </c>
      <c r="E21" s="196" t="s">
        <v>88</v>
      </c>
      <c r="F21" s="196" t="s">
        <v>79</v>
      </c>
      <c r="G21" s="196" t="s">
        <v>79</v>
      </c>
      <c r="H21" s="196" t="s">
        <v>88</v>
      </c>
      <c r="I21" s="196"/>
      <c r="J21" s="196" t="s">
        <v>88</v>
      </c>
      <c r="K21" s="196"/>
      <c r="L21" s="196" t="s">
        <v>88</v>
      </c>
      <c r="M21" s="196"/>
    </row>
    <row r="22" spans="1:13" ht="22.5" customHeight="1">
      <c r="A22" s="251">
        <v>6</v>
      </c>
      <c r="B22" s="198" t="s">
        <v>16</v>
      </c>
      <c r="C22" s="367"/>
      <c r="D22" s="199" t="s">
        <v>110</v>
      </c>
      <c r="E22" s="199"/>
      <c r="F22" s="199" t="s">
        <v>110</v>
      </c>
      <c r="G22" s="199" t="s">
        <v>110</v>
      </c>
      <c r="H22" s="199"/>
      <c r="I22" s="196"/>
      <c r="J22" s="199"/>
      <c r="K22" s="199"/>
      <c r="L22" s="199"/>
      <c r="M22" s="199"/>
    </row>
    <row r="23" spans="1:13" ht="22.5" customHeight="1">
      <c r="A23" s="253">
        <v>6</v>
      </c>
      <c r="B23" s="201">
        <f>B19+1</f>
        <v>45709</v>
      </c>
      <c r="C23" s="367"/>
      <c r="D23" s="196" t="s">
        <v>81</v>
      </c>
      <c r="E23" s="196" t="s">
        <v>82</v>
      </c>
      <c r="F23" s="196" t="s">
        <v>81</v>
      </c>
      <c r="G23" s="196" t="s">
        <v>81</v>
      </c>
      <c r="H23" s="196" t="s">
        <v>82</v>
      </c>
      <c r="I23" s="206"/>
      <c r="J23" s="196" t="s">
        <v>82</v>
      </c>
      <c r="K23" s="196"/>
      <c r="L23" s="196" t="s">
        <v>82</v>
      </c>
      <c r="M23" s="196"/>
    </row>
    <row r="24" spans="1:13" ht="22.5" customHeight="1">
      <c r="A24" s="254">
        <v>6</v>
      </c>
      <c r="B24" s="207"/>
      <c r="C24" s="368"/>
      <c r="D24" s="202" t="s">
        <v>83</v>
      </c>
      <c r="E24" s="202" t="s">
        <v>91</v>
      </c>
      <c r="F24" s="202" t="s">
        <v>83</v>
      </c>
      <c r="G24" s="202" t="s">
        <v>83</v>
      </c>
      <c r="H24" s="202" t="s">
        <v>91</v>
      </c>
      <c r="I24" s="202"/>
      <c r="J24" s="202" t="s">
        <v>91</v>
      </c>
      <c r="K24" s="202"/>
      <c r="L24" s="202" t="s">
        <v>91</v>
      </c>
      <c r="M24" s="202"/>
    </row>
    <row r="25" spans="1:13" ht="26.4" customHeight="1">
      <c r="A25" s="249">
        <v>7</v>
      </c>
      <c r="B25" s="195"/>
      <c r="C25" s="366" t="s">
        <v>78</v>
      </c>
      <c r="D25" s="196"/>
      <c r="E25" s="196"/>
      <c r="F25" s="196"/>
      <c r="G25" s="196"/>
      <c r="H25" s="196"/>
      <c r="I25" s="196" t="s">
        <v>108</v>
      </c>
      <c r="J25" s="196" t="s">
        <v>108</v>
      </c>
      <c r="K25" s="196" t="s">
        <v>36</v>
      </c>
      <c r="L25" s="196" t="s">
        <v>36</v>
      </c>
      <c r="M25" s="196" t="s">
        <v>36</v>
      </c>
    </row>
    <row r="26" spans="1:13" ht="22.5" customHeight="1">
      <c r="A26" s="251">
        <v>7</v>
      </c>
      <c r="B26" s="198" t="s">
        <v>20</v>
      </c>
      <c r="C26" s="367"/>
      <c r="D26" s="196"/>
      <c r="E26" s="199"/>
      <c r="F26" s="199"/>
      <c r="G26" s="196"/>
      <c r="H26" s="199"/>
      <c r="I26" s="199" t="s">
        <v>93</v>
      </c>
      <c r="J26" s="199" t="s">
        <v>93</v>
      </c>
      <c r="K26" s="199"/>
      <c r="L26" s="199"/>
      <c r="M26" s="199"/>
    </row>
    <row r="27" spans="1:13" ht="22.5" customHeight="1">
      <c r="A27" s="253">
        <v>7</v>
      </c>
      <c r="B27" s="201">
        <f>B23+1</f>
        <v>45710</v>
      </c>
      <c r="C27" s="367"/>
      <c r="D27" s="206"/>
      <c r="E27" s="196"/>
      <c r="F27" s="196"/>
      <c r="G27" s="206"/>
      <c r="H27" s="196"/>
      <c r="I27" s="196" t="s">
        <v>82</v>
      </c>
      <c r="J27" s="196" t="s">
        <v>82</v>
      </c>
      <c r="K27" s="196" t="s">
        <v>90</v>
      </c>
      <c r="L27" s="196" t="s">
        <v>90</v>
      </c>
      <c r="M27" s="196" t="s">
        <v>90</v>
      </c>
    </row>
    <row r="28" spans="1:13" ht="22.5" customHeight="1">
      <c r="A28" s="254">
        <v>7</v>
      </c>
      <c r="B28" s="207"/>
      <c r="C28" s="368"/>
      <c r="D28" s="202"/>
      <c r="E28" s="202"/>
      <c r="F28" s="204"/>
      <c r="G28" s="202"/>
      <c r="H28" s="202"/>
      <c r="I28" s="256" t="s">
        <v>109</v>
      </c>
      <c r="J28" s="256" t="s">
        <v>109</v>
      </c>
      <c r="K28" s="202" t="s">
        <v>38</v>
      </c>
      <c r="L28" s="202" t="s">
        <v>38</v>
      </c>
      <c r="M28" s="202" t="s">
        <v>38</v>
      </c>
    </row>
    <row r="29" spans="1:13" ht="15.6">
      <c r="A29" s="249" t="s">
        <v>21</v>
      </c>
      <c r="B29" s="195"/>
      <c r="C29" s="366" t="s">
        <v>95</v>
      </c>
      <c r="D29" s="196"/>
      <c r="E29" s="196"/>
      <c r="F29" s="196"/>
      <c r="G29" s="196"/>
      <c r="H29" s="196"/>
      <c r="I29" s="196"/>
      <c r="J29" s="196"/>
      <c r="K29" s="196" t="s">
        <v>36</v>
      </c>
      <c r="L29" s="196" t="s">
        <v>36</v>
      </c>
      <c r="M29" s="196" t="s">
        <v>36</v>
      </c>
    </row>
    <row r="30" spans="1:13" ht="18.600000000000001">
      <c r="A30" s="251" t="s">
        <v>21</v>
      </c>
      <c r="B30" s="198" t="s">
        <v>21</v>
      </c>
      <c r="C30" s="367"/>
      <c r="D30" s="196"/>
      <c r="E30" s="199"/>
      <c r="F30" s="196"/>
      <c r="G30" s="196"/>
      <c r="H30" s="199"/>
      <c r="I30" s="196"/>
      <c r="J30" s="199"/>
      <c r="K30" s="199"/>
      <c r="L30" s="199"/>
      <c r="M30" s="199"/>
    </row>
    <row r="31" spans="1:13" ht="18.600000000000001">
      <c r="A31" s="253" t="s">
        <v>21</v>
      </c>
      <c r="B31" s="201">
        <f>B27+1</f>
        <v>45711</v>
      </c>
      <c r="C31" s="367"/>
      <c r="D31" s="206"/>
      <c r="E31" s="196"/>
      <c r="F31" s="206"/>
      <c r="G31" s="206"/>
      <c r="H31" s="196"/>
      <c r="I31" s="206"/>
      <c r="J31" s="196"/>
      <c r="K31" s="196" t="s">
        <v>90</v>
      </c>
      <c r="L31" s="196" t="s">
        <v>90</v>
      </c>
      <c r="M31" s="196" t="s">
        <v>90</v>
      </c>
    </row>
    <row r="32" spans="1:13" ht="15.6">
      <c r="A32" s="254" t="s">
        <v>21</v>
      </c>
      <c r="B32" s="207"/>
      <c r="C32" s="368"/>
      <c r="D32" s="202"/>
      <c r="E32" s="202"/>
      <c r="F32" s="202"/>
      <c r="G32" s="202"/>
      <c r="H32" s="202"/>
      <c r="I32" s="202"/>
      <c r="J32" s="202"/>
      <c r="K32" s="202" t="s">
        <v>38</v>
      </c>
      <c r="L32" s="202" t="s">
        <v>38</v>
      </c>
      <c r="M32" s="202" t="s">
        <v>38</v>
      </c>
    </row>
    <row r="33" spans="1:13" ht="15.6">
      <c r="A33" s="249" t="s">
        <v>21</v>
      </c>
      <c r="B33" s="195"/>
      <c r="C33" s="366" t="s">
        <v>78</v>
      </c>
      <c r="D33" s="196"/>
      <c r="E33" s="196"/>
      <c r="F33" s="196"/>
      <c r="G33" s="196"/>
      <c r="H33" s="196"/>
      <c r="I33" s="196"/>
      <c r="J33" s="196"/>
      <c r="K33" s="196" t="s">
        <v>36</v>
      </c>
      <c r="L33" s="196" t="s">
        <v>36</v>
      </c>
      <c r="M33" s="196" t="s">
        <v>36</v>
      </c>
    </row>
    <row r="34" spans="1:13" ht="18.600000000000001">
      <c r="A34" s="251" t="s">
        <v>21</v>
      </c>
      <c r="B34" s="198" t="s">
        <v>21</v>
      </c>
      <c r="C34" s="367"/>
      <c r="D34" s="196"/>
      <c r="E34" s="199"/>
      <c r="F34" s="196"/>
      <c r="G34" s="196"/>
      <c r="H34" s="199"/>
      <c r="I34" s="196"/>
      <c r="J34" s="199"/>
      <c r="K34" s="199"/>
      <c r="L34" s="199"/>
      <c r="M34" s="199"/>
    </row>
    <row r="35" spans="1:13" ht="18.600000000000001">
      <c r="A35" s="253" t="s">
        <v>21</v>
      </c>
      <c r="B35" s="201">
        <f>B31</f>
        <v>45711</v>
      </c>
      <c r="C35" s="367"/>
      <c r="D35" s="206"/>
      <c r="E35" s="196"/>
      <c r="F35" s="206"/>
      <c r="G35" s="206"/>
      <c r="H35" s="196"/>
      <c r="I35" s="206"/>
      <c r="J35" s="196"/>
      <c r="K35" s="196" t="s">
        <v>90</v>
      </c>
      <c r="L35" s="196" t="s">
        <v>90</v>
      </c>
      <c r="M35" s="196" t="s">
        <v>90</v>
      </c>
    </row>
    <row r="36" spans="1:13" ht="15.6">
      <c r="A36" s="254" t="s">
        <v>21</v>
      </c>
      <c r="B36" s="207"/>
      <c r="C36" s="368"/>
      <c r="D36" s="202"/>
      <c r="E36" s="202"/>
      <c r="F36" s="202"/>
      <c r="G36" s="202"/>
      <c r="H36" s="202"/>
      <c r="I36" s="202"/>
      <c r="J36" s="202"/>
      <c r="K36" s="202" t="s">
        <v>38</v>
      </c>
      <c r="L36" s="202" t="s">
        <v>38</v>
      </c>
      <c r="M36" s="202" t="s">
        <v>38</v>
      </c>
    </row>
  </sheetData>
  <autoFilter ref="A4:C36" xr:uid="{00000000-0001-0000-0000-000000000000}"/>
  <mergeCells count="11">
    <mergeCell ref="C13:C16"/>
    <mergeCell ref="B1:D1"/>
    <mergeCell ref="E1:H1"/>
    <mergeCell ref="B2:D2"/>
    <mergeCell ref="C5:C8"/>
    <mergeCell ref="C9:C12"/>
    <mergeCell ref="C17:C20"/>
    <mergeCell ref="C21:C24"/>
    <mergeCell ref="C25:C28"/>
    <mergeCell ref="C29:C32"/>
    <mergeCell ref="C33:C36"/>
  </mergeCells>
  <conditionalFormatting sqref="D9:D12 E25:E26 H25:H26 E28 H28 D13:E16 D5:H8 G13:J16">
    <cfRule type="containsText" dxfId="778" priority="241" operator="containsText" text="hồ">
      <formula>NOT(ISERROR(SEARCH("hồ",D5)))</formula>
    </cfRule>
    <cfRule type="containsText" dxfId="777" priority="242" operator="containsText" text="hồ tuấn">
      <formula>NOT(ISERROR(SEARCH("hồ tuấn",D5)))</formula>
    </cfRule>
    <cfRule type="containsText" dxfId="776" priority="243" operator="containsText" text="phan thanh hải">
      <formula>NOT(ISERROR(SEARCH("phan thanh hải",D5)))</formula>
    </cfRule>
    <cfRule type="containsText" dxfId="775" priority="244" operator="containsText" text="võ thanh hải">
      <formula>NOT(ISERROR(SEARCH("võ thanh hải",D5)))</formula>
    </cfRule>
  </conditionalFormatting>
  <conditionalFormatting sqref="E9:I9 E12:H12 E10:E11 G10:H11">
    <cfRule type="containsText" dxfId="774" priority="237" operator="containsText" text="hồ">
      <formula>NOT(ISERROR(SEARCH("hồ",E9)))</formula>
    </cfRule>
    <cfRule type="containsText" dxfId="773" priority="238" operator="containsText" text="hồ tuấn">
      <formula>NOT(ISERROR(SEARCH("hồ tuấn",E9)))</formula>
    </cfRule>
    <cfRule type="containsText" dxfId="772" priority="239" operator="containsText" text="phan thanh hải">
      <formula>NOT(ISERROR(SEARCH("phan thanh hải",E9)))</formula>
    </cfRule>
    <cfRule type="containsText" dxfId="771" priority="240" operator="containsText" text="võ thanh hải">
      <formula>NOT(ISERROR(SEARCH("võ thanh hải",E9)))</formula>
    </cfRule>
  </conditionalFormatting>
  <conditionalFormatting sqref="H17:H20">
    <cfRule type="containsText" dxfId="770" priority="233" operator="containsText" text="hồ">
      <formula>NOT(ISERROR(SEARCH("hồ",H17)))</formula>
    </cfRule>
    <cfRule type="containsText" dxfId="769" priority="234" operator="containsText" text="hồ tuấn">
      <formula>NOT(ISERROR(SEARCH("hồ tuấn",H17)))</formula>
    </cfRule>
    <cfRule type="containsText" dxfId="768" priority="235" operator="containsText" text="phan thanh hải">
      <formula>NOT(ISERROR(SEARCH("phan thanh hải",H17)))</formula>
    </cfRule>
    <cfRule type="containsText" dxfId="767" priority="236" operator="containsText" text="võ thanh hải">
      <formula>NOT(ISERROR(SEARCH("võ thanh hải",H17)))</formula>
    </cfRule>
  </conditionalFormatting>
  <conditionalFormatting sqref="I10">
    <cfRule type="containsText" dxfId="766" priority="229" operator="containsText" text="hồ">
      <formula>NOT(ISERROR(SEARCH("hồ",I10)))</formula>
    </cfRule>
    <cfRule type="containsText" dxfId="765" priority="230" operator="containsText" text="hồ tuấn">
      <formula>NOT(ISERROR(SEARCH("hồ tuấn",I10)))</formula>
    </cfRule>
    <cfRule type="containsText" dxfId="764" priority="231" operator="containsText" text="phan thanh hải">
      <formula>NOT(ISERROR(SEARCH("phan thanh hải",I10)))</formula>
    </cfRule>
    <cfRule type="containsText" dxfId="763" priority="232" operator="containsText" text="võ thanh hải">
      <formula>NOT(ISERROR(SEARCH("võ thanh hải",I10)))</formula>
    </cfRule>
  </conditionalFormatting>
  <conditionalFormatting sqref="J9">
    <cfRule type="containsText" dxfId="762" priority="225" operator="containsText" text="hồ">
      <formula>NOT(ISERROR(SEARCH("hồ",J9)))</formula>
    </cfRule>
    <cfRule type="containsText" dxfId="761" priority="226" operator="containsText" text="hồ tuấn">
      <formula>NOT(ISERROR(SEARCH("hồ tuấn",J9)))</formula>
    </cfRule>
    <cfRule type="containsText" dxfId="760" priority="227" operator="containsText" text="phan thanh hải">
      <formula>NOT(ISERROR(SEARCH("phan thanh hải",J9)))</formula>
    </cfRule>
    <cfRule type="containsText" dxfId="759" priority="228" operator="containsText" text="võ thanh hải">
      <formula>NOT(ISERROR(SEARCH("võ thanh hải",J9)))</formula>
    </cfRule>
  </conditionalFormatting>
  <conditionalFormatting sqref="J10">
    <cfRule type="containsText" dxfId="758" priority="221" operator="containsText" text="hồ">
      <formula>NOT(ISERROR(SEARCH("hồ",J10)))</formula>
    </cfRule>
    <cfRule type="containsText" dxfId="757" priority="222" operator="containsText" text="hồ tuấn">
      <formula>NOT(ISERROR(SEARCH("hồ tuấn",J10)))</formula>
    </cfRule>
    <cfRule type="containsText" dxfId="756" priority="223" operator="containsText" text="phan thanh hải">
      <formula>NOT(ISERROR(SEARCH("phan thanh hải",J10)))</formula>
    </cfRule>
    <cfRule type="containsText" dxfId="755" priority="224" operator="containsText" text="võ thanh hải">
      <formula>NOT(ISERROR(SEARCH("võ thanh hải",J10)))</formula>
    </cfRule>
  </conditionalFormatting>
  <conditionalFormatting sqref="I17">
    <cfRule type="containsText" dxfId="754" priority="217" operator="containsText" text="hồ">
      <formula>NOT(ISERROR(SEARCH("hồ",I17)))</formula>
    </cfRule>
    <cfRule type="containsText" dxfId="753" priority="218" operator="containsText" text="hồ tuấn">
      <formula>NOT(ISERROR(SEARCH("hồ tuấn",I17)))</formula>
    </cfRule>
    <cfRule type="containsText" dxfId="752" priority="219" operator="containsText" text="phan thanh hải">
      <formula>NOT(ISERROR(SEARCH("phan thanh hải",I17)))</formula>
    </cfRule>
    <cfRule type="containsText" dxfId="751" priority="220" operator="containsText" text="võ thanh hải">
      <formula>NOT(ISERROR(SEARCH("võ thanh hải",I17)))</formula>
    </cfRule>
  </conditionalFormatting>
  <conditionalFormatting sqref="I18">
    <cfRule type="containsText" dxfId="750" priority="213" operator="containsText" text="hồ">
      <formula>NOT(ISERROR(SEARCH("hồ",I18)))</formula>
    </cfRule>
    <cfRule type="containsText" dxfId="749" priority="214" operator="containsText" text="hồ tuấn">
      <formula>NOT(ISERROR(SEARCH("hồ tuấn",I18)))</formula>
    </cfRule>
    <cfRule type="containsText" dxfId="748" priority="215" operator="containsText" text="phan thanh hải">
      <formula>NOT(ISERROR(SEARCH("phan thanh hải",I18)))</formula>
    </cfRule>
    <cfRule type="containsText" dxfId="747" priority="216" operator="containsText" text="võ thanh hải">
      <formula>NOT(ISERROR(SEARCH("võ thanh hải",I18)))</formula>
    </cfRule>
  </conditionalFormatting>
  <conditionalFormatting sqref="J17">
    <cfRule type="containsText" dxfId="746" priority="209" operator="containsText" text="hồ">
      <formula>NOT(ISERROR(SEARCH("hồ",J17)))</formula>
    </cfRule>
    <cfRule type="containsText" dxfId="745" priority="210" operator="containsText" text="hồ tuấn">
      <formula>NOT(ISERROR(SEARCH("hồ tuấn",J17)))</formula>
    </cfRule>
    <cfRule type="containsText" dxfId="744" priority="211" operator="containsText" text="phan thanh hải">
      <formula>NOT(ISERROR(SEARCH("phan thanh hải",J17)))</formula>
    </cfRule>
    <cfRule type="containsText" dxfId="743" priority="212" operator="containsText" text="võ thanh hải">
      <formula>NOT(ISERROR(SEARCH("võ thanh hải",J17)))</formula>
    </cfRule>
  </conditionalFormatting>
  <conditionalFormatting sqref="I19">
    <cfRule type="containsText" dxfId="742" priority="205" operator="containsText" text="hồ">
      <formula>NOT(ISERROR(SEARCH("hồ",I19)))</formula>
    </cfRule>
    <cfRule type="containsText" dxfId="741" priority="206" operator="containsText" text="hồ tuấn">
      <formula>NOT(ISERROR(SEARCH("hồ tuấn",I19)))</formula>
    </cfRule>
    <cfRule type="containsText" dxfId="740" priority="207" operator="containsText" text="phan thanh hải">
      <formula>NOT(ISERROR(SEARCH("phan thanh hải",I19)))</formula>
    </cfRule>
    <cfRule type="containsText" dxfId="739" priority="208" operator="containsText" text="võ thanh hải">
      <formula>NOT(ISERROR(SEARCH("võ thanh hải",I19)))</formula>
    </cfRule>
  </conditionalFormatting>
  <conditionalFormatting sqref="J19">
    <cfRule type="containsText" dxfId="738" priority="201" operator="containsText" text="hồ">
      <formula>NOT(ISERROR(SEARCH("hồ",J19)))</formula>
    </cfRule>
    <cfRule type="containsText" dxfId="737" priority="202" operator="containsText" text="hồ tuấn">
      <formula>NOT(ISERROR(SEARCH("hồ tuấn",J19)))</formula>
    </cfRule>
    <cfRule type="containsText" dxfId="736" priority="203" operator="containsText" text="phan thanh hải">
      <formula>NOT(ISERROR(SEARCH("phan thanh hải",J19)))</formula>
    </cfRule>
    <cfRule type="containsText" dxfId="735" priority="204" operator="containsText" text="võ thanh hải">
      <formula>NOT(ISERROR(SEARCH("võ thanh hải",J19)))</formula>
    </cfRule>
  </conditionalFormatting>
  <conditionalFormatting sqref="F11">
    <cfRule type="containsText" dxfId="734" priority="197" operator="containsText" text="hồ">
      <formula>NOT(ISERROR(SEARCH("hồ",F11)))</formula>
    </cfRule>
    <cfRule type="containsText" dxfId="733" priority="198" operator="containsText" text="hồ tuấn">
      <formula>NOT(ISERROR(SEARCH("hồ tuấn",F11)))</formula>
    </cfRule>
    <cfRule type="containsText" dxfId="732" priority="199" operator="containsText" text="phan thanh hải">
      <formula>NOT(ISERROR(SEARCH("phan thanh hải",F11)))</formula>
    </cfRule>
    <cfRule type="containsText" dxfId="731" priority="200" operator="containsText" text="võ thanh hải">
      <formula>NOT(ISERROR(SEARCH("võ thanh hải",F11)))</formula>
    </cfRule>
  </conditionalFormatting>
  <conditionalFormatting sqref="I11">
    <cfRule type="containsText" dxfId="730" priority="193" operator="containsText" text="hồ">
      <formula>NOT(ISERROR(SEARCH("hồ",I11)))</formula>
    </cfRule>
    <cfRule type="containsText" dxfId="729" priority="194" operator="containsText" text="hồ tuấn">
      <formula>NOT(ISERROR(SEARCH("hồ tuấn",I11)))</formula>
    </cfRule>
    <cfRule type="containsText" dxfId="728" priority="195" operator="containsText" text="phan thanh hải">
      <formula>NOT(ISERROR(SEARCH("phan thanh hải",I11)))</formula>
    </cfRule>
    <cfRule type="containsText" dxfId="727" priority="196" operator="containsText" text="võ thanh hải">
      <formula>NOT(ISERROR(SEARCH("võ thanh hải",I11)))</formula>
    </cfRule>
  </conditionalFormatting>
  <conditionalFormatting sqref="J11">
    <cfRule type="containsText" dxfId="726" priority="189" operator="containsText" text="hồ">
      <formula>NOT(ISERROR(SEARCH("hồ",J11)))</formula>
    </cfRule>
    <cfRule type="containsText" dxfId="725" priority="190" operator="containsText" text="hồ tuấn">
      <formula>NOT(ISERROR(SEARCH("hồ tuấn",J11)))</formula>
    </cfRule>
    <cfRule type="containsText" dxfId="724" priority="191" operator="containsText" text="phan thanh hải">
      <formula>NOT(ISERROR(SEARCH("phan thanh hải",J11)))</formula>
    </cfRule>
    <cfRule type="containsText" dxfId="723" priority="192" operator="containsText" text="võ thanh hải">
      <formula>NOT(ISERROR(SEARCH("võ thanh hải",J11)))</formula>
    </cfRule>
  </conditionalFormatting>
  <conditionalFormatting sqref="F25">
    <cfRule type="containsText" dxfId="722" priority="185" operator="containsText" text="hồ">
      <formula>NOT(ISERROR(SEARCH("hồ",F25)))</formula>
    </cfRule>
    <cfRule type="containsText" dxfId="721" priority="186" operator="containsText" text="hồ tuấn">
      <formula>NOT(ISERROR(SEARCH("hồ tuấn",F25)))</formula>
    </cfRule>
    <cfRule type="containsText" dxfId="720" priority="187" operator="containsText" text="phan thanh hải">
      <formula>NOT(ISERROR(SEARCH("phan thanh hải",F25)))</formula>
    </cfRule>
    <cfRule type="containsText" dxfId="719" priority="188" operator="containsText" text="võ thanh hải">
      <formula>NOT(ISERROR(SEARCH("võ thanh hải",F25)))</formula>
    </cfRule>
  </conditionalFormatting>
  <conditionalFormatting sqref="F27">
    <cfRule type="containsText" dxfId="718" priority="181" operator="containsText" text="hồ">
      <formula>NOT(ISERROR(SEARCH("hồ",F27)))</formula>
    </cfRule>
    <cfRule type="containsText" dxfId="717" priority="182" operator="containsText" text="hồ tuấn">
      <formula>NOT(ISERROR(SEARCH("hồ tuấn",F27)))</formula>
    </cfRule>
    <cfRule type="containsText" dxfId="716" priority="183" operator="containsText" text="phan thanh hải">
      <formula>NOT(ISERROR(SEARCH("phan thanh hải",F27)))</formula>
    </cfRule>
    <cfRule type="containsText" dxfId="715" priority="184" operator="containsText" text="võ thanh hải">
      <formula>NOT(ISERROR(SEARCH("võ thanh hải",F27)))</formula>
    </cfRule>
  </conditionalFormatting>
  <conditionalFormatting sqref="E27">
    <cfRule type="containsText" dxfId="714" priority="177" operator="containsText" text="hồ">
      <formula>NOT(ISERROR(SEARCH("hồ",E27)))</formula>
    </cfRule>
    <cfRule type="containsText" dxfId="713" priority="178" operator="containsText" text="hồ tuấn">
      <formula>NOT(ISERROR(SEARCH("hồ tuấn",E27)))</formula>
    </cfRule>
    <cfRule type="containsText" dxfId="712" priority="179" operator="containsText" text="phan thanh hải">
      <formula>NOT(ISERROR(SEARCH("phan thanh hải",E27)))</formula>
    </cfRule>
    <cfRule type="containsText" dxfId="711" priority="180" operator="containsText" text="võ thanh hải">
      <formula>NOT(ISERROR(SEARCH("võ thanh hải",E27)))</formula>
    </cfRule>
  </conditionalFormatting>
  <conditionalFormatting sqref="H27">
    <cfRule type="containsText" dxfId="710" priority="173" operator="containsText" text="hồ">
      <formula>NOT(ISERROR(SEARCH("hồ",H27)))</formula>
    </cfRule>
    <cfRule type="containsText" dxfId="709" priority="174" operator="containsText" text="hồ tuấn">
      <formula>NOT(ISERROR(SEARCH("hồ tuấn",H27)))</formula>
    </cfRule>
    <cfRule type="containsText" dxfId="708" priority="175" operator="containsText" text="phan thanh hải">
      <formula>NOT(ISERROR(SEARCH("phan thanh hải",H27)))</formula>
    </cfRule>
    <cfRule type="containsText" dxfId="707" priority="176" operator="containsText" text="võ thanh hải">
      <formula>NOT(ISERROR(SEARCH("võ thanh hải",H27)))</formula>
    </cfRule>
  </conditionalFormatting>
  <conditionalFormatting sqref="F10">
    <cfRule type="containsText" dxfId="706" priority="169" operator="containsText" text="hồ">
      <formula>NOT(ISERROR(SEARCH("hồ",F10)))</formula>
    </cfRule>
    <cfRule type="containsText" dxfId="705" priority="170" operator="containsText" text="hồ tuấn">
      <formula>NOT(ISERROR(SEARCH("hồ tuấn",F10)))</formula>
    </cfRule>
    <cfRule type="containsText" dxfId="704" priority="171" operator="containsText" text="phan thanh hải">
      <formula>NOT(ISERROR(SEARCH("phan thanh hải",F10)))</formula>
    </cfRule>
    <cfRule type="containsText" dxfId="703" priority="172" operator="containsText" text="võ thanh hải">
      <formula>NOT(ISERROR(SEARCH("võ thanh hải",F10)))</formula>
    </cfRule>
  </conditionalFormatting>
  <conditionalFormatting sqref="F26">
    <cfRule type="containsText" dxfId="702" priority="165" operator="containsText" text="hồ">
      <formula>NOT(ISERROR(SEARCH("hồ",F26)))</formula>
    </cfRule>
    <cfRule type="containsText" dxfId="701" priority="166" operator="containsText" text="hồ tuấn">
      <formula>NOT(ISERROR(SEARCH("hồ tuấn",F26)))</formula>
    </cfRule>
    <cfRule type="containsText" dxfId="700" priority="167" operator="containsText" text="phan thanh hải">
      <formula>NOT(ISERROR(SEARCH("phan thanh hải",F26)))</formula>
    </cfRule>
    <cfRule type="containsText" dxfId="699" priority="168" operator="containsText" text="võ thanh hải">
      <formula>NOT(ISERROR(SEARCH("võ thanh hải",F26)))</formula>
    </cfRule>
  </conditionalFormatting>
  <conditionalFormatting sqref="F28">
    <cfRule type="containsText" dxfId="698" priority="161" operator="containsText" text="hồ">
      <formula>NOT(ISERROR(SEARCH("hồ",F28)))</formula>
    </cfRule>
    <cfRule type="containsText" dxfId="697" priority="162" operator="containsText" text="hồ tuấn">
      <formula>NOT(ISERROR(SEARCH("hồ tuấn",F28)))</formula>
    </cfRule>
    <cfRule type="containsText" dxfId="696" priority="163" operator="containsText" text="phan thanh hải">
      <formula>NOT(ISERROR(SEARCH("phan thanh hải",F28)))</formula>
    </cfRule>
    <cfRule type="containsText" dxfId="695" priority="164" operator="containsText" text="võ thanh hải">
      <formula>NOT(ISERROR(SEARCH("võ thanh hải",F28)))</formula>
    </cfRule>
  </conditionalFormatting>
  <conditionalFormatting sqref="K5:M8 K13:K16 K21:K24 M21:M24">
    <cfRule type="containsText" dxfId="694" priority="157" operator="containsText" text="hồ">
      <formula>NOT(ISERROR(SEARCH("hồ",K5)))</formula>
    </cfRule>
    <cfRule type="containsText" dxfId="693" priority="158" operator="containsText" text="hồ tuấn">
      <formula>NOT(ISERROR(SEARCH("hồ tuấn",K5)))</formula>
    </cfRule>
    <cfRule type="containsText" dxfId="692" priority="159" operator="containsText" text="phan thanh hải">
      <formula>NOT(ISERROR(SEARCH("phan thanh hải",K5)))</formula>
    </cfRule>
    <cfRule type="containsText" dxfId="691" priority="160" operator="containsText" text="võ thanh hải">
      <formula>NOT(ISERROR(SEARCH("võ thanh hải",K5)))</formula>
    </cfRule>
  </conditionalFormatting>
  <conditionalFormatting sqref="K9:M9">
    <cfRule type="containsText" dxfId="690" priority="153" operator="containsText" text="hồ">
      <formula>NOT(ISERROR(SEARCH("hồ",K9)))</formula>
    </cfRule>
    <cfRule type="containsText" dxfId="689" priority="154" operator="containsText" text="hồ tuấn">
      <formula>NOT(ISERROR(SEARCH("hồ tuấn",K9)))</formula>
    </cfRule>
    <cfRule type="containsText" dxfId="688" priority="155" operator="containsText" text="phan thanh hải">
      <formula>NOT(ISERROR(SEARCH("phan thanh hải",K9)))</formula>
    </cfRule>
    <cfRule type="containsText" dxfId="687" priority="156" operator="containsText" text="võ thanh hải">
      <formula>NOT(ISERROR(SEARCH("võ thanh hải",K9)))</formula>
    </cfRule>
  </conditionalFormatting>
  <conditionalFormatting sqref="K10:M10">
    <cfRule type="containsText" dxfId="686" priority="149" operator="containsText" text="hồ">
      <formula>NOT(ISERROR(SEARCH("hồ",K10)))</formula>
    </cfRule>
    <cfRule type="containsText" dxfId="685" priority="150" operator="containsText" text="hồ tuấn">
      <formula>NOT(ISERROR(SEARCH("hồ tuấn",K10)))</formula>
    </cfRule>
    <cfRule type="containsText" dxfId="684" priority="151" operator="containsText" text="phan thanh hải">
      <formula>NOT(ISERROR(SEARCH("phan thanh hải",K10)))</formula>
    </cfRule>
    <cfRule type="containsText" dxfId="683" priority="152" operator="containsText" text="võ thanh hải">
      <formula>NOT(ISERROR(SEARCH("võ thanh hải",K10)))</formula>
    </cfRule>
  </conditionalFormatting>
  <conditionalFormatting sqref="K11:M11">
    <cfRule type="containsText" dxfId="682" priority="145" operator="containsText" text="hồ">
      <formula>NOT(ISERROR(SEARCH("hồ",K11)))</formula>
    </cfRule>
    <cfRule type="containsText" dxfId="681" priority="146" operator="containsText" text="hồ tuấn">
      <formula>NOT(ISERROR(SEARCH("hồ tuấn",K11)))</formula>
    </cfRule>
    <cfRule type="containsText" dxfId="680" priority="147" operator="containsText" text="phan thanh hải">
      <formula>NOT(ISERROR(SEARCH("phan thanh hải",K11)))</formula>
    </cfRule>
    <cfRule type="containsText" dxfId="679" priority="148" operator="containsText" text="võ thanh hải">
      <formula>NOT(ISERROR(SEARCH("võ thanh hải",K11)))</formula>
    </cfRule>
  </conditionalFormatting>
  <conditionalFormatting sqref="K25:M28">
    <cfRule type="containsText" dxfId="678" priority="141" operator="containsText" text="hồ">
      <formula>NOT(ISERROR(SEARCH("hồ",K25)))</formula>
    </cfRule>
    <cfRule type="containsText" dxfId="677" priority="142" operator="containsText" text="hồ tuấn">
      <formula>NOT(ISERROR(SEARCH("hồ tuấn",K25)))</formula>
    </cfRule>
    <cfRule type="containsText" dxfId="676" priority="143" operator="containsText" text="phan thanh hải">
      <formula>NOT(ISERROR(SEARCH("phan thanh hải",K25)))</formula>
    </cfRule>
    <cfRule type="containsText" dxfId="675" priority="144" operator="containsText" text="võ thanh hải">
      <formula>NOT(ISERROR(SEARCH("võ thanh hải",K25)))</formula>
    </cfRule>
  </conditionalFormatting>
  <conditionalFormatting sqref="K29:M36">
    <cfRule type="containsText" dxfId="674" priority="137" operator="containsText" text="hồ">
      <formula>NOT(ISERROR(SEARCH("hồ",K29)))</formula>
    </cfRule>
    <cfRule type="containsText" dxfId="673" priority="138" operator="containsText" text="hồ tuấn">
      <formula>NOT(ISERROR(SEARCH("hồ tuấn",K29)))</formula>
    </cfRule>
    <cfRule type="containsText" dxfId="672" priority="139" operator="containsText" text="phan thanh hải">
      <formula>NOT(ISERROR(SEARCH("phan thanh hải",K29)))</formula>
    </cfRule>
    <cfRule type="containsText" dxfId="671" priority="140" operator="containsText" text="võ thanh hải">
      <formula>NOT(ISERROR(SEARCH("võ thanh hải",K29)))</formula>
    </cfRule>
  </conditionalFormatting>
  <conditionalFormatting sqref="I21">
    <cfRule type="containsText" dxfId="670" priority="133" operator="containsText" text="hồ">
      <formula>NOT(ISERROR(SEARCH("hồ",I21)))</formula>
    </cfRule>
    <cfRule type="containsText" dxfId="669" priority="134" operator="containsText" text="hồ tuấn">
      <formula>NOT(ISERROR(SEARCH("hồ tuấn",I21)))</formula>
    </cfRule>
    <cfRule type="containsText" dxfId="668" priority="135" operator="containsText" text="phan thanh hải">
      <formula>NOT(ISERROR(SEARCH("phan thanh hải",I21)))</formula>
    </cfRule>
    <cfRule type="containsText" dxfId="667" priority="136" operator="containsText" text="võ thanh hải">
      <formula>NOT(ISERROR(SEARCH("võ thanh hải",I21)))</formula>
    </cfRule>
  </conditionalFormatting>
  <conditionalFormatting sqref="K17:M20">
    <cfRule type="containsText" dxfId="666" priority="129" operator="containsText" text="hồ">
      <formula>NOT(ISERROR(SEARCH("hồ",K17)))</formula>
    </cfRule>
    <cfRule type="containsText" dxfId="665" priority="130" operator="containsText" text="hồ tuấn">
      <formula>NOT(ISERROR(SEARCH("hồ tuấn",K17)))</formula>
    </cfRule>
    <cfRule type="containsText" dxfId="664" priority="131" operator="containsText" text="phan thanh hải">
      <formula>NOT(ISERROR(SEARCH("phan thanh hải",K17)))</formula>
    </cfRule>
    <cfRule type="containsText" dxfId="663" priority="132" operator="containsText" text="võ thanh hải">
      <formula>NOT(ISERROR(SEARCH("võ thanh hải",K17)))</formula>
    </cfRule>
  </conditionalFormatting>
  <conditionalFormatting sqref="D17:G20">
    <cfRule type="containsText" dxfId="662" priority="125" operator="containsText" text="hồ">
      <formula>NOT(ISERROR(SEARCH("hồ",D17)))</formula>
    </cfRule>
    <cfRule type="containsText" dxfId="661" priority="126" operator="containsText" text="hồ tuấn">
      <formula>NOT(ISERROR(SEARCH("hồ tuấn",D17)))</formula>
    </cfRule>
    <cfRule type="containsText" dxfId="660" priority="127" operator="containsText" text="phan thanh hải">
      <formula>NOT(ISERROR(SEARCH("phan thanh hải",D17)))</formula>
    </cfRule>
    <cfRule type="containsText" dxfId="659" priority="128" operator="containsText" text="võ thanh hải">
      <formula>NOT(ISERROR(SEARCH("võ thanh hải",D17)))</formula>
    </cfRule>
  </conditionalFormatting>
  <conditionalFormatting sqref="D21:D24 F21:G24">
    <cfRule type="containsText" dxfId="658" priority="121" operator="containsText" text="hồ">
      <formula>NOT(ISERROR(SEARCH("hồ",D21)))</formula>
    </cfRule>
    <cfRule type="containsText" dxfId="657" priority="122" operator="containsText" text="hồ tuấn">
      <formula>NOT(ISERROR(SEARCH("hồ tuấn",D21)))</formula>
    </cfRule>
    <cfRule type="containsText" dxfId="656" priority="123" operator="containsText" text="phan thanh hải">
      <formula>NOT(ISERROR(SEARCH("phan thanh hải",D21)))</formula>
    </cfRule>
    <cfRule type="containsText" dxfId="655" priority="124" operator="containsText" text="võ thanh hải">
      <formula>NOT(ISERROR(SEARCH("võ thanh hải",D21)))</formula>
    </cfRule>
  </conditionalFormatting>
  <conditionalFormatting sqref="J18">
    <cfRule type="containsText" dxfId="654" priority="117" operator="containsText" text="hồ">
      <formula>NOT(ISERROR(SEARCH("hồ",J18)))</formula>
    </cfRule>
    <cfRule type="containsText" dxfId="653" priority="118" operator="containsText" text="hồ tuấn">
      <formula>NOT(ISERROR(SEARCH("hồ tuấn",J18)))</formula>
    </cfRule>
    <cfRule type="containsText" dxfId="652" priority="119" operator="containsText" text="phan thanh hải">
      <formula>NOT(ISERROR(SEARCH("phan thanh hải",J18)))</formula>
    </cfRule>
    <cfRule type="containsText" dxfId="651" priority="120" operator="containsText" text="võ thanh hải">
      <formula>NOT(ISERROR(SEARCH("võ thanh hải",J18)))</formula>
    </cfRule>
  </conditionalFormatting>
  <conditionalFormatting sqref="E21:E22 E24">
    <cfRule type="containsText" dxfId="650" priority="113" operator="containsText" text="hồ">
      <formula>NOT(ISERROR(SEARCH("hồ",E21)))</formula>
    </cfRule>
    <cfRule type="containsText" dxfId="649" priority="114" operator="containsText" text="hồ tuấn">
      <formula>NOT(ISERROR(SEARCH("hồ tuấn",E21)))</formula>
    </cfRule>
    <cfRule type="containsText" dxfId="648" priority="115" operator="containsText" text="phan thanh hải">
      <formula>NOT(ISERROR(SEARCH("phan thanh hải",E21)))</formula>
    </cfRule>
    <cfRule type="containsText" dxfId="647" priority="116" operator="containsText" text="võ thanh hải">
      <formula>NOT(ISERROR(SEARCH("võ thanh hải",E21)))</formula>
    </cfRule>
  </conditionalFormatting>
  <conditionalFormatting sqref="E23">
    <cfRule type="containsText" dxfId="646" priority="109" operator="containsText" text="hồ">
      <formula>NOT(ISERROR(SEARCH("hồ",E23)))</formula>
    </cfRule>
    <cfRule type="containsText" dxfId="645" priority="110" operator="containsText" text="hồ tuấn">
      <formula>NOT(ISERROR(SEARCH("hồ tuấn",E23)))</formula>
    </cfRule>
    <cfRule type="containsText" dxfId="644" priority="111" operator="containsText" text="phan thanh hải">
      <formula>NOT(ISERROR(SEARCH("phan thanh hải",E23)))</formula>
    </cfRule>
    <cfRule type="containsText" dxfId="643" priority="112" operator="containsText" text="võ thanh hải">
      <formula>NOT(ISERROR(SEARCH("võ thanh hải",E23)))</formula>
    </cfRule>
  </conditionalFormatting>
  <conditionalFormatting sqref="H21:H22 H24">
    <cfRule type="containsText" dxfId="642" priority="105" operator="containsText" text="hồ">
      <formula>NOT(ISERROR(SEARCH("hồ",H21)))</formula>
    </cfRule>
    <cfRule type="containsText" dxfId="641" priority="106" operator="containsText" text="hồ tuấn">
      <formula>NOT(ISERROR(SEARCH("hồ tuấn",H21)))</formula>
    </cfRule>
    <cfRule type="containsText" dxfId="640" priority="107" operator="containsText" text="phan thanh hải">
      <formula>NOT(ISERROR(SEARCH("phan thanh hải",H21)))</formula>
    </cfRule>
    <cfRule type="containsText" dxfId="639" priority="108" operator="containsText" text="võ thanh hải">
      <formula>NOT(ISERROR(SEARCH("võ thanh hải",H21)))</formula>
    </cfRule>
  </conditionalFormatting>
  <conditionalFormatting sqref="H23">
    <cfRule type="containsText" dxfId="638" priority="101" operator="containsText" text="hồ">
      <formula>NOT(ISERROR(SEARCH("hồ",H23)))</formula>
    </cfRule>
    <cfRule type="containsText" dxfId="637" priority="102" operator="containsText" text="hồ tuấn">
      <formula>NOT(ISERROR(SEARCH("hồ tuấn",H23)))</formula>
    </cfRule>
    <cfRule type="containsText" dxfId="636" priority="103" operator="containsText" text="phan thanh hải">
      <formula>NOT(ISERROR(SEARCH("phan thanh hải",H23)))</formula>
    </cfRule>
    <cfRule type="containsText" dxfId="635" priority="104" operator="containsText" text="võ thanh hải">
      <formula>NOT(ISERROR(SEARCH("võ thanh hải",H23)))</formula>
    </cfRule>
  </conditionalFormatting>
  <conditionalFormatting sqref="J21:J22 J24">
    <cfRule type="containsText" dxfId="634" priority="97" operator="containsText" text="hồ">
      <formula>NOT(ISERROR(SEARCH("hồ",J21)))</formula>
    </cfRule>
    <cfRule type="containsText" dxfId="633" priority="98" operator="containsText" text="hồ tuấn">
      <formula>NOT(ISERROR(SEARCH("hồ tuấn",J21)))</formula>
    </cfRule>
    <cfRule type="containsText" dxfId="632" priority="99" operator="containsText" text="phan thanh hải">
      <formula>NOT(ISERROR(SEARCH("phan thanh hải",J21)))</formula>
    </cfRule>
    <cfRule type="containsText" dxfId="631" priority="100" operator="containsText" text="võ thanh hải">
      <formula>NOT(ISERROR(SEARCH("võ thanh hải",J21)))</formula>
    </cfRule>
  </conditionalFormatting>
  <conditionalFormatting sqref="J23">
    <cfRule type="containsText" dxfId="630" priority="93" operator="containsText" text="hồ">
      <formula>NOT(ISERROR(SEARCH("hồ",J23)))</formula>
    </cfRule>
    <cfRule type="containsText" dxfId="629" priority="94" operator="containsText" text="hồ tuấn">
      <formula>NOT(ISERROR(SEARCH("hồ tuấn",J23)))</formula>
    </cfRule>
    <cfRule type="containsText" dxfId="628" priority="95" operator="containsText" text="phan thanh hải">
      <formula>NOT(ISERROR(SEARCH("phan thanh hải",J23)))</formula>
    </cfRule>
    <cfRule type="containsText" dxfId="627" priority="96" operator="containsText" text="võ thanh hải">
      <formula>NOT(ISERROR(SEARCH("võ thanh hải",J23)))</formula>
    </cfRule>
  </conditionalFormatting>
  <conditionalFormatting sqref="I5">
    <cfRule type="containsText" dxfId="626" priority="89" operator="containsText" text="hồ">
      <formula>NOT(ISERROR(SEARCH("hồ",I5)))</formula>
    </cfRule>
    <cfRule type="containsText" dxfId="625" priority="90" operator="containsText" text="hồ tuấn">
      <formula>NOT(ISERROR(SEARCH("hồ tuấn",I5)))</formula>
    </cfRule>
    <cfRule type="containsText" dxfId="624" priority="91" operator="containsText" text="phan thanh hải">
      <formula>NOT(ISERROR(SEARCH("phan thanh hải",I5)))</formula>
    </cfRule>
    <cfRule type="containsText" dxfId="623" priority="92" operator="containsText" text="võ thanh hải">
      <formula>NOT(ISERROR(SEARCH("võ thanh hải",I5)))</formula>
    </cfRule>
  </conditionalFormatting>
  <conditionalFormatting sqref="I6">
    <cfRule type="containsText" dxfId="622" priority="85" operator="containsText" text="hồ">
      <formula>NOT(ISERROR(SEARCH("hồ",I6)))</formula>
    </cfRule>
    <cfRule type="containsText" dxfId="621" priority="86" operator="containsText" text="hồ tuấn">
      <formula>NOT(ISERROR(SEARCH("hồ tuấn",I6)))</formula>
    </cfRule>
    <cfRule type="containsText" dxfId="620" priority="87" operator="containsText" text="phan thanh hải">
      <formula>NOT(ISERROR(SEARCH("phan thanh hải",I6)))</formula>
    </cfRule>
    <cfRule type="containsText" dxfId="619" priority="88" operator="containsText" text="võ thanh hải">
      <formula>NOT(ISERROR(SEARCH("võ thanh hải",I6)))</formula>
    </cfRule>
  </conditionalFormatting>
  <conditionalFormatting sqref="J5">
    <cfRule type="containsText" dxfId="618" priority="81" operator="containsText" text="hồ">
      <formula>NOT(ISERROR(SEARCH("hồ",J5)))</formula>
    </cfRule>
    <cfRule type="containsText" dxfId="617" priority="82" operator="containsText" text="hồ tuấn">
      <formula>NOT(ISERROR(SEARCH("hồ tuấn",J5)))</formula>
    </cfRule>
    <cfRule type="containsText" dxfId="616" priority="83" operator="containsText" text="phan thanh hải">
      <formula>NOT(ISERROR(SEARCH("phan thanh hải",J5)))</formula>
    </cfRule>
    <cfRule type="containsText" dxfId="615" priority="84" operator="containsText" text="võ thanh hải">
      <formula>NOT(ISERROR(SEARCH("võ thanh hải",J5)))</formula>
    </cfRule>
  </conditionalFormatting>
  <conditionalFormatting sqref="J6">
    <cfRule type="containsText" dxfId="614" priority="77" operator="containsText" text="hồ">
      <formula>NOT(ISERROR(SEARCH("hồ",J6)))</formula>
    </cfRule>
    <cfRule type="containsText" dxfId="613" priority="78" operator="containsText" text="hồ tuấn">
      <formula>NOT(ISERROR(SEARCH("hồ tuấn",J6)))</formula>
    </cfRule>
    <cfRule type="containsText" dxfId="612" priority="79" operator="containsText" text="phan thanh hải">
      <formula>NOT(ISERROR(SEARCH("phan thanh hải",J6)))</formula>
    </cfRule>
    <cfRule type="containsText" dxfId="611" priority="80" operator="containsText" text="võ thanh hải">
      <formula>NOT(ISERROR(SEARCH("võ thanh hải",J6)))</formula>
    </cfRule>
  </conditionalFormatting>
  <conditionalFormatting sqref="I7">
    <cfRule type="containsText" dxfId="610" priority="73" operator="containsText" text="hồ">
      <formula>NOT(ISERROR(SEARCH("hồ",I7)))</formula>
    </cfRule>
    <cfRule type="containsText" dxfId="609" priority="74" operator="containsText" text="hồ tuấn">
      <formula>NOT(ISERROR(SEARCH("hồ tuấn",I7)))</formula>
    </cfRule>
    <cfRule type="containsText" dxfId="608" priority="75" operator="containsText" text="phan thanh hải">
      <formula>NOT(ISERROR(SEARCH("phan thanh hải",I7)))</formula>
    </cfRule>
    <cfRule type="containsText" dxfId="607" priority="76" operator="containsText" text="võ thanh hải">
      <formula>NOT(ISERROR(SEARCH("võ thanh hải",I7)))</formula>
    </cfRule>
  </conditionalFormatting>
  <conditionalFormatting sqref="J7">
    <cfRule type="containsText" dxfId="606" priority="69" operator="containsText" text="hồ">
      <formula>NOT(ISERROR(SEARCH("hồ",J7)))</formula>
    </cfRule>
    <cfRule type="containsText" dxfId="605" priority="70" operator="containsText" text="hồ tuấn">
      <formula>NOT(ISERROR(SEARCH("hồ tuấn",J7)))</formula>
    </cfRule>
    <cfRule type="containsText" dxfId="604" priority="71" operator="containsText" text="phan thanh hải">
      <formula>NOT(ISERROR(SEARCH("phan thanh hải",J7)))</formula>
    </cfRule>
    <cfRule type="containsText" dxfId="603" priority="72" operator="containsText" text="võ thanh hải">
      <formula>NOT(ISERROR(SEARCH("võ thanh hải",J7)))</formula>
    </cfRule>
  </conditionalFormatting>
  <conditionalFormatting sqref="I25">
    <cfRule type="containsText" dxfId="602" priority="65" operator="containsText" text="hồ">
      <formula>NOT(ISERROR(SEARCH("hồ",I25)))</formula>
    </cfRule>
    <cfRule type="containsText" dxfId="601" priority="66" operator="containsText" text="hồ tuấn">
      <formula>NOT(ISERROR(SEARCH("hồ tuấn",I25)))</formula>
    </cfRule>
    <cfRule type="containsText" dxfId="600" priority="67" operator="containsText" text="phan thanh hải">
      <formula>NOT(ISERROR(SEARCH("phan thanh hải",I25)))</formula>
    </cfRule>
    <cfRule type="containsText" dxfId="599" priority="68" operator="containsText" text="võ thanh hải">
      <formula>NOT(ISERROR(SEARCH("võ thanh hải",I25)))</formula>
    </cfRule>
  </conditionalFormatting>
  <conditionalFormatting sqref="I26">
    <cfRule type="containsText" dxfId="598" priority="61" operator="containsText" text="hồ">
      <formula>NOT(ISERROR(SEARCH("hồ",I26)))</formula>
    </cfRule>
    <cfRule type="containsText" dxfId="597" priority="62" operator="containsText" text="hồ tuấn">
      <formula>NOT(ISERROR(SEARCH("hồ tuấn",I26)))</formula>
    </cfRule>
    <cfRule type="containsText" dxfId="596" priority="63" operator="containsText" text="phan thanh hải">
      <formula>NOT(ISERROR(SEARCH("phan thanh hải",I26)))</formula>
    </cfRule>
    <cfRule type="containsText" dxfId="595" priority="64" operator="containsText" text="võ thanh hải">
      <formula>NOT(ISERROR(SEARCH("võ thanh hải",I26)))</formula>
    </cfRule>
  </conditionalFormatting>
  <conditionalFormatting sqref="J25">
    <cfRule type="containsText" dxfId="594" priority="57" operator="containsText" text="hồ">
      <formula>NOT(ISERROR(SEARCH("hồ",J25)))</formula>
    </cfRule>
    <cfRule type="containsText" dxfId="593" priority="58" operator="containsText" text="hồ tuấn">
      <formula>NOT(ISERROR(SEARCH("hồ tuấn",J25)))</formula>
    </cfRule>
    <cfRule type="containsText" dxfId="592" priority="59" operator="containsText" text="phan thanh hải">
      <formula>NOT(ISERROR(SEARCH("phan thanh hải",J25)))</formula>
    </cfRule>
    <cfRule type="containsText" dxfId="591" priority="60" operator="containsText" text="võ thanh hải">
      <formula>NOT(ISERROR(SEARCH("võ thanh hải",J25)))</formula>
    </cfRule>
  </conditionalFormatting>
  <conditionalFormatting sqref="J26">
    <cfRule type="containsText" dxfId="590" priority="53" operator="containsText" text="hồ">
      <formula>NOT(ISERROR(SEARCH("hồ",J26)))</formula>
    </cfRule>
    <cfRule type="containsText" dxfId="589" priority="54" operator="containsText" text="hồ tuấn">
      <formula>NOT(ISERROR(SEARCH("hồ tuấn",J26)))</formula>
    </cfRule>
    <cfRule type="containsText" dxfId="588" priority="55" operator="containsText" text="phan thanh hải">
      <formula>NOT(ISERROR(SEARCH("phan thanh hải",J26)))</formula>
    </cfRule>
    <cfRule type="containsText" dxfId="587" priority="56" operator="containsText" text="võ thanh hải">
      <formula>NOT(ISERROR(SEARCH("võ thanh hải",J26)))</formula>
    </cfRule>
  </conditionalFormatting>
  <conditionalFormatting sqref="I27">
    <cfRule type="containsText" dxfId="586" priority="49" operator="containsText" text="hồ">
      <formula>NOT(ISERROR(SEARCH("hồ",I27)))</formula>
    </cfRule>
    <cfRule type="containsText" dxfId="585" priority="50" operator="containsText" text="hồ tuấn">
      <formula>NOT(ISERROR(SEARCH("hồ tuấn",I27)))</formula>
    </cfRule>
    <cfRule type="containsText" dxfId="584" priority="51" operator="containsText" text="phan thanh hải">
      <formula>NOT(ISERROR(SEARCH("phan thanh hải",I27)))</formula>
    </cfRule>
    <cfRule type="containsText" dxfId="583" priority="52" operator="containsText" text="võ thanh hải">
      <formula>NOT(ISERROR(SEARCH("võ thanh hải",I27)))</formula>
    </cfRule>
  </conditionalFormatting>
  <conditionalFormatting sqref="J27">
    <cfRule type="containsText" dxfId="582" priority="45" operator="containsText" text="hồ">
      <formula>NOT(ISERROR(SEARCH("hồ",J27)))</formula>
    </cfRule>
    <cfRule type="containsText" dxfId="581" priority="46" operator="containsText" text="hồ tuấn">
      <formula>NOT(ISERROR(SEARCH("hồ tuấn",J27)))</formula>
    </cfRule>
    <cfRule type="containsText" dxfId="580" priority="47" operator="containsText" text="phan thanh hải">
      <formula>NOT(ISERROR(SEARCH("phan thanh hải",J27)))</formula>
    </cfRule>
    <cfRule type="containsText" dxfId="579" priority="48" operator="containsText" text="võ thanh hải">
      <formula>NOT(ISERROR(SEARCH("võ thanh hải",J27)))</formula>
    </cfRule>
  </conditionalFormatting>
  <conditionalFormatting sqref="F13">
    <cfRule type="containsText" dxfId="578" priority="41" operator="containsText" text="hồ">
      <formula>NOT(ISERROR(SEARCH("hồ",F13)))</formula>
    </cfRule>
    <cfRule type="containsText" dxfId="577" priority="42" operator="containsText" text="hồ tuấn">
      <formula>NOT(ISERROR(SEARCH("hồ tuấn",F13)))</formula>
    </cfRule>
    <cfRule type="containsText" dxfId="576" priority="43" operator="containsText" text="phan thanh hải">
      <formula>NOT(ISERROR(SEARCH("phan thanh hải",F13)))</formula>
    </cfRule>
    <cfRule type="containsText" dxfId="575" priority="44" operator="containsText" text="võ thanh hải">
      <formula>NOT(ISERROR(SEARCH("võ thanh hải",F13)))</formula>
    </cfRule>
  </conditionalFormatting>
  <conditionalFormatting sqref="F15">
    <cfRule type="containsText" dxfId="574" priority="37" operator="containsText" text="hồ">
      <formula>NOT(ISERROR(SEARCH("hồ",F15)))</formula>
    </cfRule>
    <cfRule type="containsText" dxfId="573" priority="38" operator="containsText" text="hồ tuấn">
      <formula>NOT(ISERROR(SEARCH("hồ tuấn",F15)))</formula>
    </cfRule>
    <cfRule type="containsText" dxfId="572" priority="39" operator="containsText" text="phan thanh hải">
      <formula>NOT(ISERROR(SEARCH("phan thanh hải",F15)))</formula>
    </cfRule>
    <cfRule type="containsText" dxfId="571" priority="40" operator="containsText" text="võ thanh hải">
      <formula>NOT(ISERROR(SEARCH("võ thanh hải",F15)))</formula>
    </cfRule>
  </conditionalFormatting>
  <conditionalFormatting sqref="F14">
    <cfRule type="containsText" dxfId="570" priority="33" operator="containsText" text="hồ">
      <formula>NOT(ISERROR(SEARCH("hồ",F14)))</formula>
    </cfRule>
    <cfRule type="containsText" dxfId="569" priority="34" operator="containsText" text="hồ tuấn">
      <formula>NOT(ISERROR(SEARCH("hồ tuấn",F14)))</formula>
    </cfRule>
    <cfRule type="containsText" dxfId="568" priority="35" operator="containsText" text="phan thanh hải">
      <formula>NOT(ISERROR(SEARCH("phan thanh hải",F14)))</formula>
    </cfRule>
    <cfRule type="containsText" dxfId="567" priority="36" operator="containsText" text="võ thanh hải">
      <formula>NOT(ISERROR(SEARCH("võ thanh hải",F14)))</formula>
    </cfRule>
  </conditionalFormatting>
  <conditionalFormatting sqref="F16">
    <cfRule type="containsText" dxfId="566" priority="29" operator="containsText" text="hồ">
      <formula>NOT(ISERROR(SEARCH("hồ",F16)))</formula>
    </cfRule>
    <cfRule type="containsText" dxfId="565" priority="30" operator="containsText" text="hồ tuấn">
      <formula>NOT(ISERROR(SEARCH("hồ tuấn",F16)))</formula>
    </cfRule>
    <cfRule type="containsText" dxfId="564" priority="31" operator="containsText" text="phan thanh hải">
      <formula>NOT(ISERROR(SEARCH("phan thanh hải",F16)))</formula>
    </cfRule>
    <cfRule type="containsText" dxfId="563" priority="32" operator="containsText" text="võ thanh hải">
      <formula>NOT(ISERROR(SEARCH("võ thanh hải",F16)))</formula>
    </cfRule>
  </conditionalFormatting>
  <conditionalFormatting sqref="M13">
    <cfRule type="containsText" dxfId="562" priority="25" operator="containsText" text="hồ">
      <formula>NOT(ISERROR(SEARCH("hồ",M13)))</formula>
    </cfRule>
    <cfRule type="containsText" dxfId="561" priority="26" operator="containsText" text="hồ tuấn">
      <formula>NOT(ISERROR(SEARCH("hồ tuấn",M13)))</formula>
    </cfRule>
    <cfRule type="containsText" dxfId="560" priority="27" operator="containsText" text="phan thanh hải">
      <formula>NOT(ISERROR(SEARCH("phan thanh hải",M13)))</formula>
    </cfRule>
    <cfRule type="containsText" dxfId="559" priority="28" operator="containsText" text="võ thanh hải">
      <formula>NOT(ISERROR(SEARCH("võ thanh hải",M13)))</formula>
    </cfRule>
  </conditionalFormatting>
  <conditionalFormatting sqref="M15">
    <cfRule type="containsText" dxfId="558" priority="21" operator="containsText" text="hồ">
      <formula>NOT(ISERROR(SEARCH("hồ",M15)))</formula>
    </cfRule>
    <cfRule type="containsText" dxfId="557" priority="22" operator="containsText" text="hồ tuấn">
      <formula>NOT(ISERROR(SEARCH("hồ tuấn",M15)))</formula>
    </cfRule>
    <cfRule type="containsText" dxfId="556" priority="23" operator="containsText" text="phan thanh hải">
      <formula>NOT(ISERROR(SEARCH("phan thanh hải",M15)))</formula>
    </cfRule>
    <cfRule type="containsText" dxfId="555" priority="24" operator="containsText" text="võ thanh hải">
      <formula>NOT(ISERROR(SEARCH("võ thanh hải",M15)))</formula>
    </cfRule>
  </conditionalFormatting>
  <conditionalFormatting sqref="M14">
    <cfRule type="containsText" dxfId="554" priority="17" operator="containsText" text="hồ">
      <formula>NOT(ISERROR(SEARCH("hồ",M14)))</formula>
    </cfRule>
    <cfRule type="containsText" dxfId="553" priority="18" operator="containsText" text="hồ tuấn">
      <formula>NOT(ISERROR(SEARCH("hồ tuấn",M14)))</formula>
    </cfRule>
    <cfRule type="containsText" dxfId="552" priority="19" operator="containsText" text="phan thanh hải">
      <formula>NOT(ISERROR(SEARCH("phan thanh hải",M14)))</formula>
    </cfRule>
    <cfRule type="containsText" dxfId="551" priority="20" operator="containsText" text="võ thanh hải">
      <formula>NOT(ISERROR(SEARCH("võ thanh hải",M14)))</formula>
    </cfRule>
  </conditionalFormatting>
  <conditionalFormatting sqref="M16">
    <cfRule type="containsText" dxfId="550" priority="13" operator="containsText" text="hồ">
      <formula>NOT(ISERROR(SEARCH("hồ",M16)))</formula>
    </cfRule>
    <cfRule type="containsText" dxfId="549" priority="14" operator="containsText" text="hồ tuấn">
      <formula>NOT(ISERROR(SEARCH("hồ tuấn",M16)))</formula>
    </cfRule>
    <cfRule type="containsText" dxfId="548" priority="15" operator="containsText" text="phan thanh hải">
      <formula>NOT(ISERROR(SEARCH("phan thanh hải",M16)))</formula>
    </cfRule>
    <cfRule type="containsText" dxfId="547" priority="16" operator="containsText" text="võ thanh hải">
      <formula>NOT(ISERROR(SEARCH("võ thanh hải",M16)))</formula>
    </cfRule>
  </conditionalFormatting>
  <conditionalFormatting sqref="L13:L16">
    <cfRule type="containsText" dxfId="546" priority="9" operator="containsText" text="hồ">
      <formula>NOT(ISERROR(SEARCH("hồ",L13)))</formula>
    </cfRule>
    <cfRule type="containsText" dxfId="545" priority="10" operator="containsText" text="hồ tuấn">
      <formula>NOT(ISERROR(SEARCH("hồ tuấn",L13)))</formula>
    </cfRule>
    <cfRule type="containsText" dxfId="544" priority="11" operator="containsText" text="phan thanh hải">
      <formula>NOT(ISERROR(SEARCH("phan thanh hải",L13)))</formula>
    </cfRule>
    <cfRule type="containsText" dxfId="543" priority="12" operator="containsText" text="võ thanh hải">
      <formula>NOT(ISERROR(SEARCH("võ thanh hải",L13)))</formula>
    </cfRule>
  </conditionalFormatting>
  <conditionalFormatting sqref="L21:L22 L24">
    <cfRule type="containsText" dxfId="542" priority="5" operator="containsText" text="hồ">
      <formula>NOT(ISERROR(SEARCH("hồ",L21)))</formula>
    </cfRule>
    <cfRule type="containsText" dxfId="541" priority="6" operator="containsText" text="hồ tuấn">
      <formula>NOT(ISERROR(SEARCH("hồ tuấn",L21)))</formula>
    </cfRule>
    <cfRule type="containsText" dxfId="540" priority="7" operator="containsText" text="phan thanh hải">
      <formula>NOT(ISERROR(SEARCH("phan thanh hải",L21)))</formula>
    </cfRule>
    <cfRule type="containsText" dxfId="539" priority="8" operator="containsText" text="võ thanh hải">
      <formula>NOT(ISERROR(SEARCH("võ thanh hải",L21)))</formula>
    </cfRule>
  </conditionalFormatting>
  <conditionalFormatting sqref="L23">
    <cfRule type="containsText" dxfId="538" priority="1" operator="containsText" text="hồ">
      <formula>NOT(ISERROR(SEARCH("hồ",L23)))</formula>
    </cfRule>
    <cfRule type="containsText" dxfId="537" priority="2" operator="containsText" text="hồ tuấn">
      <formula>NOT(ISERROR(SEARCH("hồ tuấn",L23)))</formula>
    </cfRule>
    <cfRule type="containsText" dxfId="536" priority="3" operator="containsText" text="phan thanh hải">
      <formula>NOT(ISERROR(SEARCH("phan thanh hải",L23)))</formula>
    </cfRule>
    <cfRule type="containsText" dxfId="535" priority="4" operator="containsText" text="võ thanh hải">
      <formula>NOT(ISERROR(SEARCH("võ thanh hải",L23)))</formula>
    </cfRule>
  </conditionalFormatting>
  <pageMargins left="0" right="0" top="0" bottom="0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EB746-9260-4C15-A30D-C3689D300442}">
  <sheetPr>
    <tabColor rgb="FFFF0000"/>
  </sheetPr>
  <dimension ref="A1:Y1000"/>
  <sheetViews>
    <sheetView zoomScale="85" zoomScaleNormal="85" workbookViewId="0">
      <selection activeCell="D20" sqref="D20"/>
    </sheetView>
  </sheetViews>
  <sheetFormatPr defaultColWidth="14.44140625" defaultRowHeight="14.4"/>
  <cols>
    <col min="1" max="1" width="12.6640625" style="69" customWidth="1"/>
    <col min="2" max="2" width="15.6640625" style="4" customWidth="1"/>
    <col min="3" max="5" width="18.6640625" style="4" customWidth="1"/>
    <col min="6" max="6" width="20.6640625" style="4" customWidth="1"/>
    <col min="7" max="7" width="39.44140625" style="1" customWidth="1"/>
    <col min="8" max="24" width="9.109375" style="4" customWidth="1"/>
    <col min="25" max="25" width="8" style="4" customWidth="1"/>
    <col min="26" max="16384" width="14.44140625" style="4"/>
  </cols>
  <sheetData>
    <row r="1" spans="1:25" ht="19.5" customHeight="1">
      <c r="A1" s="394" t="s">
        <v>0</v>
      </c>
      <c r="B1" s="395"/>
      <c r="C1" s="396" t="s">
        <v>1</v>
      </c>
      <c r="D1" s="396"/>
      <c r="E1" s="396"/>
      <c r="F1" s="396"/>
      <c r="G1" s="396"/>
      <c r="H1" s="396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</row>
    <row r="2" spans="1:25" ht="18" customHeight="1">
      <c r="A2" s="397" t="s">
        <v>2</v>
      </c>
      <c r="B2" s="395"/>
      <c r="C2" s="398" t="s">
        <v>111</v>
      </c>
      <c r="D2" s="398"/>
      <c r="E2" s="398"/>
      <c r="F2" s="398"/>
      <c r="G2" s="398"/>
      <c r="H2" s="398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</row>
    <row r="3" spans="1:25" ht="12" customHeight="1" thickBot="1">
      <c r="A3" s="5"/>
      <c r="B3" s="6"/>
      <c r="C3" s="7"/>
      <c r="D3" s="8"/>
      <c r="E3" s="7"/>
      <c r="F3" s="7"/>
      <c r="G3" s="9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3"/>
      <c r="Y3" s="3"/>
    </row>
    <row r="4" spans="1:25" ht="28.5" customHeight="1" thickBot="1">
      <c r="A4" s="10" t="s">
        <v>3</v>
      </c>
      <c r="B4" s="11" t="s">
        <v>4</v>
      </c>
      <c r="C4" s="12" t="s">
        <v>5</v>
      </c>
      <c r="D4" s="11" t="s">
        <v>6</v>
      </c>
      <c r="E4" s="12" t="s">
        <v>7</v>
      </c>
      <c r="F4" s="12" t="s">
        <v>8</v>
      </c>
      <c r="G4" s="11" t="s">
        <v>9</v>
      </c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3"/>
      <c r="X4" s="3"/>
      <c r="Y4" s="3"/>
    </row>
    <row r="5" spans="1:25" ht="16.5" customHeight="1">
      <c r="A5" s="13"/>
      <c r="B5" s="372" t="s">
        <v>112</v>
      </c>
      <c r="C5" s="15"/>
      <c r="D5" s="16"/>
      <c r="E5" s="15"/>
      <c r="F5" s="15"/>
      <c r="G5" s="29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  <c r="S5" s="18"/>
      <c r="T5" s="18"/>
      <c r="U5" s="18"/>
      <c r="V5" s="18"/>
      <c r="W5" s="18"/>
      <c r="X5" s="18"/>
      <c r="Y5" s="18"/>
    </row>
    <row r="6" spans="1:25" ht="16.5" customHeight="1">
      <c r="A6" s="19" t="s">
        <v>11</v>
      </c>
      <c r="B6" s="373"/>
      <c r="C6" s="20"/>
      <c r="D6" s="21"/>
      <c r="E6" s="20"/>
      <c r="F6" s="20"/>
      <c r="G6" s="31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  <c r="S6" s="24"/>
      <c r="T6" s="24"/>
      <c r="U6" s="24"/>
      <c r="V6" s="24"/>
      <c r="W6" s="24"/>
      <c r="X6" s="24"/>
      <c r="Y6" s="24"/>
    </row>
    <row r="7" spans="1:25" ht="16.5" customHeight="1" thickBot="1">
      <c r="A7" s="25">
        <v>45339</v>
      </c>
      <c r="B7" s="374"/>
      <c r="C7" s="26"/>
      <c r="D7" s="27"/>
      <c r="E7" s="26"/>
      <c r="F7" s="26"/>
      <c r="G7" s="28"/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  <c r="S7" s="18"/>
      <c r="T7" s="18"/>
      <c r="U7" s="18"/>
      <c r="V7" s="18"/>
      <c r="W7" s="18"/>
      <c r="X7" s="18"/>
      <c r="Y7" s="18"/>
    </row>
    <row r="8" spans="1:25" ht="16.5" customHeight="1">
      <c r="A8" s="13"/>
      <c r="B8" s="372" t="s">
        <v>10</v>
      </c>
      <c r="C8" s="15"/>
      <c r="D8" s="16"/>
      <c r="E8" s="15"/>
      <c r="F8" s="15"/>
      <c r="G8" s="29"/>
      <c r="H8" s="2"/>
      <c r="I8" s="2"/>
      <c r="J8" s="2"/>
      <c r="K8" s="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3"/>
      <c r="X8" s="3"/>
      <c r="Y8" s="3"/>
    </row>
    <row r="9" spans="1:25" ht="16.5" customHeight="1">
      <c r="A9" s="30" t="s">
        <v>12</v>
      </c>
      <c r="B9" s="373"/>
      <c r="C9" s="20"/>
      <c r="D9" s="21"/>
      <c r="E9" s="20"/>
      <c r="F9" s="20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3"/>
      <c r="T9" s="33"/>
      <c r="U9" s="33"/>
      <c r="V9" s="33"/>
      <c r="W9" s="33"/>
      <c r="X9" s="33"/>
      <c r="Y9" s="33"/>
    </row>
    <row r="10" spans="1:25" ht="16.5" customHeight="1" thickBot="1">
      <c r="A10" s="30">
        <f>A7+1</f>
        <v>45340</v>
      </c>
      <c r="B10" s="374"/>
      <c r="C10" s="26"/>
      <c r="D10" s="27"/>
      <c r="E10" s="26"/>
      <c r="F10" s="26"/>
      <c r="G10" s="28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  <c r="S10" s="35"/>
      <c r="T10" s="35"/>
      <c r="U10" s="35"/>
      <c r="V10" s="35"/>
      <c r="W10" s="35"/>
      <c r="X10" s="35"/>
      <c r="Y10" s="35"/>
    </row>
    <row r="11" spans="1:25" ht="16.5" customHeight="1">
      <c r="A11" s="13"/>
      <c r="B11" s="372" t="s">
        <v>10</v>
      </c>
      <c r="C11" s="15"/>
      <c r="D11" s="16"/>
      <c r="E11" s="15"/>
      <c r="F11" s="15"/>
      <c r="G11" s="14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  <c r="S11" s="18"/>
      <c r="T11" s="18"/>
      <c r="U11" s="18"/>
      <c r="V11" s="18"/>
      <c r="W11" s="18"/>
      <c r="X11" s="18"/>
      <c r="Y11" s="18"/>
    </row>
    <row r="12" spans="1:25" ht="16.5" customHeight="1">
      <c r="A12" s="30" t="s">
        <v>13</v>
      </c>
      <c r="B12" s="373"/>
      <c r="C12" s="20"/>
      <c r="D12" s="21"/>
      <c r="E12" s="20"/>
      <c r="F12" s="20"/>
      <c r="G12" s="22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4"/>
      <c r="S12" s="24"/>
      <c r="T12" s="24"/>
      <c r="U12" s="24"/>
      <c r="V12" s="24"/>
      <c r="W12" s="24"/>
      <c r="X12" s="24"/>
      <c r="Y12" s="24"/>
    </row>
    <row r="13" spans="1:25" ht="16.5" customHeight="1" thickBot="1">
      <c r="A13" s="30">
        <f>A7+2</f>
        <v>45341</v>
      </c>
      <c r="B13" s="374"/>
      <c r="C13" s="26"/>
      <c r="D13" s="27"/>
      <c r="E13" s="26"/>
      <c r="F13" s="26"/>
      <c r="G13" s="28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24"/>
      <c r="T13" s="24"/>
      <c r="U13" s="24"/>
      <c r="V13" s="24"/>
      <c r="W13" s="24"/>
      <c r="X13" s="24"/>
      <c r="Y13" s="24"/>
    </row>
    <row r="14" spans="1:25" ht="16.5" customHeight="1">
      <c r="A14" s="13"/>
      <c r="B14" s="372" t="s">
        <v>10</v>
      </c>
      <c r="C14" s="385"/>
      <c r="D14" s="386"/>
      <c r="E14" s="386"/>
      <c r="F14" s="387"/>
      <c r="G14" s="14"/>
      <c r="H14" s="36"/>
      <c r="I14" s="36"/>
      <c r="J14" s="36"/>
      <c r="K14" s="36"/>
      <c r="L14" s="36"/>
      <c r="M14" s="36"/>
      <c r="N14" s="36"/>
      <c r="O14" s="36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6.5" customHeight="1">
      <c r="A15" s="30" t="s">
        <v>14</v>
      </c>
      <c r="B15" s="373"/>
      <c r="C15" s="388" t="s">
        <v>217</v>
      </c>
      <c r="D15" s="389"/>
      <c r="E15" s="389"/>
      <c r="F15" s="390"/>
      <c r="G15" s="22"/>
      <c r="H15" s="38"/>
      <c r="I15" s="38"/>
      <c r="J15" s="38"/>
      <c r="K15" s="38"/>
      <c r="L15" s="38"/>
      <c r="M15" s="38"/>
      <c r="N15" s="38"/>
      <c r="O15" s="38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pans="1:25" ht="16.5" customHeight="1" thickBot="1">
      <c r="A16" s="30">
        <f>A7+3</f>
        <v>45342</v>
      </c>
      <c r="B16" s="374"/>
      <c r="C16" s="391"/>
      <c r="D16" s="392"/>
      <c r="E16" s="392"/>
      <c r="F16" s="393"/>
      <c r="G16" s="28"/>
      <c r="H16" s="38"/>
      <c r="I16" s="38"/>
      <c r="J16" s="38"/>
      <c r="K16" s="38"/>
      <c r="L16" s="38"/>
      <c r="M16" s="38"/>
      <c r="N16" s="38"/>
      <c r="O16" s="38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15" customHeight="1">
      <c r="A17" s="13"/>
      <c r="B17" s="372" t="s">
        <v>15</v>
      </c>
      <c r="C17" s="15"/>
      <c r="D17" s="16"/>
      <c r="E17" s="15"/>
      <c r="F17" s="15"/>
      <c r="G17" s="29"/>
      <c r="H17" s="38"/>
      <c r="I17" s="38"/>
      <c r="J17" s="38"/>
      <c r="K17" s="38"/>
      <c r="L17" s="38"/>
      <c r="M17" s="38"/>
      <c r="N17" s="38"/>
      <c r="O17" s="38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1:25" ht="16.5" customHeight="1">
      <c r="A18" s="30"/>
      <c r="B18" s="373"/>
      <c r="C18" s="20"/>
      <c r="D18" s="21"/>
      <c r="E18" s="20"/>
      <c r="F18" s="20"/>
      <c r="G18" s="31"/>
      <c r="H18" s="38"/>
      <c r="I18" s="38"/>
      <c r="J18" s="38"/>
      <c r="K18" s="38"/>
      <c r="L18" s="38"/>
      <c r="M18" s="38"/>
      <c r="N18" s="38"/>
      <c r="O18" s="38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pans="1:25" ht="16.5" customHeight="1" thickBot="1">
      <c r="A19" s="30" t="s">
        <v>16</v>
      </c>
      <c r="B19" s="374"/>
      <c r="C19" s="26"/>
      <c r="D19" s="27"/>
      <c r="E19" s="26"/>
      <c r="F19" s="26"/>
      <c r="G19" s="28"/>
      <c r="H19" s="38"/>
      <c r="I19" s="38"/>
      <c r="J19" s="38"/>
      <c r="K19" s="38"/>
      <c r="L19" s="38"/>
      <c r="M19" s="38"/>
      <c r="N19" s="38"/>
      <c r="O19" s="38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spans="1:25" ht="16.5" customHeight="1">
      <c r="A20" s="30">
        <f>A7+4</f>
        <v>45343</v>
      </c>
      <c r="B20" s="372" t="s">
        <v>10</v>
      </c>
      <c r="C20" s="15"/>
      <c r="D20" s="16"/>
      <c r="E20" s="15"/>
      <c r="F20" s="15"/>
      <c r="G20" s="14"/>
      <c r="H20" s="17"/>
      <c r="I20" s="17"/>
      <c r="J20" s="17"/>
      <c r="K20" s="17"/>
      <c r="L20" s="17"/>
      <c r="M20" s="17"/>
      <c r="N20" s="17"/>
      <c r="O20" s="17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.5" customHeight="1">
      <c r="A21" s="30"/>
      <c r="B21" s="373"/>
      <c r="C21" s="20"/>
      <c r="D21" s="21"/>
      <c r="E21" s="20"/>
      <c r="F21" s="20"/>
      <c r="G21" s="22"/>
      <c r="H21" s="23"/>
      <c r="I21" s="23"/>
      <c r="J21" s="23"/>
      <c r="K21" s="23"/>
      <c r="L21" s="23"/>
      <c r="M21" s="23"/>
      <c r="N21" s="23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16.5" customHeight="1" thickBot="1">
      <c r="A22" s="40"/>
      <c r="B22" s="374"/>
      <c r="C22" s="26"/>
      <c r="D22" s="27"/>
      <c r="E22" s="26"/>
      <c r="F22" s="26"/>
      <c r="G22" s="28"/>
      <c r="H22" s="23"/>
      <c r="I22" s="23"/>
      <c r="J22" s="23"/>
      <c r="K22" s="23"/>
      <c r="L22" s="23"/>
      <c r="M22" s="23"/>
      <c r="N22" s="23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16.5" customHeight="1">
      <c r="A23" s="41"/>
      <c r="B23" s="375" t="s">
        <v>113</v>
      </c>
      <c r="C23" s="15"/>
      <c r="D23" s="16"/>
      <c r="E23" s="376" t="s">
        <v>17</v>
      </c>
      <c r="F23" s="377"/>
      <c r="G23" s="378"/>
      <c r="H23" s="17"/>
      <c r="I23" s="17"/>
      <c r="J23" s="17"/>
      <c r="K23" s="17"/>
      <c r="L23" s="17"/>
      <c r="M23" s="17"/>
      <c r="N23" s="17"/>
      <c r="O23" s="17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.5" customHeight="1">
      <c r="A24" s="42"/>
      <c r="B24" s="373"/>
      <c r="C24" s="20"/>
      <c r="D24" s="21"/>
      <c r="E24" s="379" t="s">
        <v>18</v>
      </c>
      <c r="F24" s="380"/>
      <c r="G24" s="381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8"/>
      <c r="S24" s="18"/>
      <c r="T24" s="18"/>
      <c r="U24" s="18"/>
      <c r="V24" s="18"/>
      <c r="W24" s="18"/>
      <c r="X24" s="18"/>
      <c r="Y24" s="18"/>
    </row>
    <row r="25" spans="1:25" ht="16.5" customHeight="1" thickBot="1">
      <c r="A25" s="42"/>
      <c r="B25" s="373"/>
      <c r="C25" s="26"/>
      <c r="D25" s="27"/>
      <c r="E25" s="382" t="s">
        <v>19</v>
      </c>
      <c r="F25" s="383"/>
      <c r="G25" s="384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8"/>
      <c r="S25" s="18"/>
      <c r="T25" s="18"/>
      <c r="U25" s="18"/>
      <c r="V25" s="18"/>
      <c r="W25" s="18"/>
      <c r="X25" s="18"/>
      <c r="Y25" s="18"/>
    </row>
    <row r="26" spans="1:25" ht="16.5" customHeight="1">
      <c r="A26" s="30" t="s">
        <v>20</v>
      </c>
      <c r="B26" s="372" t="s">
        <v>22</v>
      </c>
      <c r="C26" s="15"/>
      <c r="D26" s="16"/>
      <c r="E26" s="376" t="s">
        <v>17</v>
      </c>
      <c r="F26" s="377"/>
      <c r="G26" s="378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8"/>
      <c r="S26" s="18"/>
      <c r="T26" s="18"/>
      <c r="U26" s="18"/>
      <c r="V26" s="18"/>
      <c r="W26" s="18"/>
      <c r="X26" s="18"/>
      <c r="Y26" s="18"/>
    </row>
    <row r="27" spans="1:25" ht="16.5" customHeight="1">
      <c r="A27" s="30">
        <f>A7+5</f>
        <v>45344</v>
      </c>
      <c r="B27" s="373"/>
      <c r="C27" s="20"/>
      <c r="D27" s="21"/>
      <c r="E27" s="379" t="s">
        <v>18</v>
      </c>
      <c r="F27" s="380"/>
      <c r="G27" s="381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4"/>
      <c r="S27" s="24"/>
      <c r="T27" s="24"/>
      <c r="U27" s="24"/>
      <c r="V27" s="24"/>
      <c r="W27" s="24"/>
      <c r="X27" s="24"/>
      <c r="Y27" s="24"/>
    </row>
    <row r="28" spans="1:25" ht="16.5" customHeight="1" thickBot="1">
      <c r="A28" s="19"/>
      <c r="B28" s="374"/>
      <c r="C28" s="26"/>
      <c r="D28" s="27"/>
      <c r="E28" s="382" t="s">
        <v>19</v>
      </c>
      <c r="F28" s="383"/>
      <c r="G28" s="384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  <c r="S28" s="18"/>
      <c r="T28" s="18"/>
      <c r="U28" s="18"/>
      <c r="V28" s="18"/>
      <c r="W28" s="18"/>
      <c r="X28" s="18"/>
      <c r="Y28" s="18"/>
    </row>
    <row r="29" spans="1:25" ht="16.5" customHeight="1">
      <c r="A29" s="30"/>
      <c r="B29" s="372" t="s">
        <v>10</v>
      </c>
      <c r="C29" s="15"/>
      <c r="D29" s="16"/>
      <c r="E29" s="15"/>
      <c r="F29" s="15"/>
      <c r="G29" s="14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8"/>
      <c r="T29" s="18"/>
      <c r="U29" s="18"/>
      <c r="V29" s="18"/>
      <c r="W29" s="18"/>
      <c r="X29" s="18"/>
      <c r="Y29" s="18"/>
    </row>
    <row r="30" spans="1:25" ht="16.5" customHeight="1">
      <c r="A30" s="30"/>
      <c r="B30" s="373"/>
      <c r="C30" s="20"/>
      <c r="D30" s="21"/>
      <c r="E30" s="20"/>
      <c r="F30" s="20"/>
      <c r="G30" s="2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18"/>
      <c r="T30" s="18"/>
      <c r="U30" s="18"/>
      <c r="V30" s="18"/>
      <c r="W30" s="18"/>
      <c r="X30" s="18"/>
      <c r="Y30" s="18"/>
    </row>
    <row r="31" spans="1:25" ht="16.5" customHeight="1" thickBot="1">
      <c r="A31" s="44"/>
      <c r="B31" s="374"/>
      <c r="C31" s="26"/>
      <c r="D31" s="27"/>
      <c r="E31" s="26"/>
      <c r="F31" s="26"/>
      <c r="G31" s="28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  <c r="T31" s="46"/>
      <c r="U31" s="46"/>
      <c r="V31" s="46"/>
      <c r="W31" s="46"/>
      <c r="X31" s="46"/>
      <c r="Y31" s="46"/>
    </row>
    <row r="32" spans="1:25" ht="16.5" customHeight="1">
      <c r="A32" s="47"/>
      <c r="B32" s="375" t="s">
        <v>114</v>
      </c>
      <c r="C32" s="15"/>
      <c r="D32" s="16"/>
      <c r="E32" s="15"/>
      <c r="F32" s="15"/>
      <c r="G32" s="14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9"/>
      <c r="S32" s="49"/>
      <c r="T32" s="49"/>
      <c r="U32" s="49"/>
      <c r="V32" s="49"/>
      <c r="W32" s="49"/>
      <c r="X32" s="49"/>
      <c r="Y32" s="49"/>
    </row>
    <row r="33" spans="1:25" ht="16.5" customHeight="1">
      <c r="A33" s="19"/>
      <c r="B33" s="373"/>
      <c r="C33" s="20"/>
      <c r="D33" s="21"/>
      <c r="E33" s="20"/>
      <c r="F33" s="20"/>
      <c r="G33" s="22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9"/>
      <c r="S33" s="49"/>
      <c r="T33" s="49"/>
      <c r="U33" s="49"/>
      <c r="V33" s="49"/>
      <c r="W33" s="49"/>
      <c r="X33" s="49"/>
      <c r="Y33" s="49"/>
    </row>
    <row r="34" spans="1:25" ht="16.5" customHeight="1" thickBot="1">
      <c r="A34" s="19"/>
      <c r="B34" s="373"/>
      <c r="C34" s="26"/>
      <c r="D34" s="27"/>
      <c r="E34" s="26"/>
      <c r="F34" s="26"/>
      <c r="G34" s="28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1"/>
      <c r="S34" s="51"/>
      <c r="T34" s="51"/>
      <c r="U34" s="51"/>
      <c r="V34" s="51"/>
      <c r="W34" s="51"/>
      <c r="X34" s="51"/>
      <c r="Y34" s="51"/>
    </row>
    <row r="35" spans="1:25" ht="16.5" customHeight="1">
      <c r="A35" s="30" t="s">
        <v>21</v>
      </c>
      <c r="B35" s="372" t="s">
        <v>22</v>
      </c>
      <c r="C35" s="15"/>
      <c r="D35" s="16"/>
      <c r="E35" s="15"/>
      <c r="F35" s="15"/>
      <c r="G35" s="14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1"/>
      <c r="S35" s="51"/>
      <c r="T35" s="51"/>
      <c r="U35" s="51"/>
      <c r="V35" s="51"/>
      <c r="W35" s="51"/>
      <c r="X35" s="51"/>
      <c r="Y35" s="51"/>
    </row>
    <row r="36" spans="1:25" ht="16.5" customHeight="1">
      <c r="A36" s="30">
        <f>A7+6</f>
        <v>45345</v>
      </c>
      <c r="B36" s="373"/>
      <c r="C36" s="20"/>
      <c r="D36" s="21"/>
      <c r="E36" s="20"/>
      <c r="F36" s="20"/>
      <c r="G36" s="2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3"/>
      <c r="S36" s="53"/>
      <c r="T36" s="53"/>
      <c r="U36" s="53"/>
      <c r="V36" s="53"/>
      <c r="W36" s="53"/>
      <c r="X36" s="53"/>
      <c r="Y36" s="53"/>
    </row>
    <row r="37" spans="1:25" ht="16.5" customHeight="1" thickBot="1">
      <c r="A37" s="42"/>
      <c r="B37" s="374"/>
      <c r="C37" s="26"/>
      <c r="D37" s="27"/>
      <c r="E37" s="26"/>
      <c r="F37" s="26"/>
      <c r="G37" s="28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1"/>
      <c r="S37" s="51"/>
      <c r="T37" s="51"/>
      <c r="U37" s="51"/>
      <c r="V37" s="51"/>
      <c r="W37" s="51"/>
      <c r="X37" s="51"/>
      <c r="Y37" s="51"/>
    </row>
    <row r="38" spans="1:25" ht="16.5" customHeight="1">
      <c r="A38" s="54"/>
      <c r="B38" s="372" t="s">
        <v>10</v>
      </c>
      <c r="C38" s="15"/>
      <c r="D38" s="16"/>
      <c r="E38" s="15"/>
      <c r="F38" s="15"/>
      <c r="G38" s="29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1"/>
      <c r="S38" s="51"/>
      <c r="T38" s="51"/>
      <c r="U38" s="51"/>
      <c r="V38" s="51"/>
      <c r="W38" s="51"/>
      <c r="X38" s="51"/>
      <c r="Y38" s="51"/>
    </row>
    <row r="39" spans="1:25" ht="16.5" customHeight="1">
      <c r="A39" s="42"/>
      <c r="B39" s="373"/>
      <c r="C39" s="20"/>
      <c r="D39" s="21"/>
      <c r="E39" s="20"/>
      <c r="F39" s="20"/>
      <c r="G39" s="31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3"/>
      <c r="S39" s="53"/>
      <c r="T39" s="53"/>
      <c r="U39" s="53"/>
      <c r="V39" s="53"/>
      <c r="W39" s="53"/>
      <c r="X39" s="53"/>
      <c r="Y39" s="53"/>
    </row>
    <row r="40" spans="1:25" ht="16.5" customHeight="1" thickBot="1">
      <c r="A40" s="55"/>
      <c r="B40" s="374"/>
      <c r="C40" s="26"/>
      <c r="D40" s="27"/>
      <c r="E40" s="26"/>
      <c r="F40" s="26"/>
      <c r="G40" s="28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1"/>
      <c r="S40" s="51"/>
      <c r="T40" s="51"/>
      <c r="U40" s="51"/>
      <c r="V40" s="51"/>
      <c r="W40" s="51"/>
      <c r="X40" s="51"/>
      <c r="Y40" s="51"/>
    </row>
    <row r="41" spans="1:25" ht="15.75" customHeight="1">
      <c r="A41" s="56"/>
      <c r="B41" s="57"/>
      <c r="C41" s="58"/>
      <c r="D41" s="59"/>
      <c r="E41" s="58"/>
      <c r="F41" s="58"/>
      <c r="G41" s="60"/>
      <c r="H41" s="2"/>
      <c r="I41" s="2"/>
      <c r="J41" s="2"/>
      <c r="K41" s="2"/>
      <c r="L41" s="2"/>
      <c r="M41" s="2"/>
      <c r="N41" s="2"/>
      <c r="O41" s="2"/>
      <c r="P41" s="2"/>
      <c r="Q41" s="2"/>
      <c r="R41" s="3"/>
      <c r="S41" s="3"/>
      <c r="T41" s="3"/>
      <c r="U41" s="3"/>
      <c r="V41" s="3"/>
      <c r="W41" s="3"/>
      <c r="X41" s="3"/>
      <c r="Y41" s="3"/>
    </row>
    <row r="42" spans="1:25" ht="13.5" customHeight="1">
      <c r="A42" s="61"/>
      <c r="B42" s="62"/>
      <c r="C42" s="59"/>
      <c r="D42" s="63"/>
      <c r="E42" s="59"/>
      <c r="F42" s="59"/>
      <c r="G42" s="6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>
      <c r="A43" s="61"/>
      <c r="B43" s="62"/>
      <c r="C43" s="65"/>
      <c r="D43" s="59"/>
      <c r="E43" s="65"/>
      <c r="F43" s="65"/>
      <c r="G43" s="60"/>
      <c r="H43" s="2"/>
      <c r="I43" s="2"/>
      <c r="J43" s="2"/>
      <c r="K43" s="2"/>
      <c r="L43" s="2"/>
      <c r="M43" s="2"/>
      <c r="N43" s="2"/>
      <c r="O43" s="2"/>
      <c r="P43" s="2"/>
      <c r="Q43" s="2"/>
      <c r="R43" s="3"/>
      <c r="S43" s="3"/>
      <c r="T43" s="3"/>
      <c r="U43" s="3"/>
      <c r="V43" s="3"/>
      <c r="W43" s="3"/>
      <c r="X43" s="3"/>
      <c r="Y43" s="2"/>
    </row>
    <row r="44" spans="1:25" ht="15.75" customHeight="1">
      <c r="A44" s="61"/>
      <c r="B44" s="62"/>
      <c r="C44" s="65"/>
      <c r="D44" s="59"/>
      <c r="E44" s="65"/>
      <c r="F44" s="65"/>
      <c r="G44" s="60"/>
      <c r="H44" s="2"/>
      <c r="I44" s="2"/>
      <c r="J44" s="2"/>
      <c r="K44" s="2"/>
      <c r="L44" s="2"/>
      <c r="M44" s="2"/>
      <c r="N44" s="2"/>
      <c r="O44" s="2"/>
      <c r="P44" s="2"/>
      <c r="Q44" s="2"/>
      <c r="R44" s="3"/>
      <c r="S44" s="3"/>
      <c r="T44" s="3"/>
      <c r="U44" s="3"/>
      <c r="V44" s="3"/>
      <c r="W44" s="3"/>
      <c r="X44" s="3"/>
      <c r="Y44" s="2"/>
    </row>
    <row r="45" spans="1:25" ht="15.75" customHeight="1">
      <c r="A45" s="61"/>
      <c r="B45" s="62"/>
      <c r="C45" s="65"/>
      <c r="D45" s="59"/>
      <c r="E45" s="65"/>
      <c r="F45" s="65"/>
      <c r="G45" s="60"/>
      <c r="H45" s="2"/>
      <c r="I45" s="2"/>
      <c r="J45" s="2"/>
      <c r="K45" s="2"/>
      <c r="L45" s="2"/>
      <c r="M45" s="2"/>
      <c r="N45" s="2"/>
      <c r="O45" s="2"/>
      <c r="P45" s="2"/>
      <c r="Q45" s="2"/>
      <c r="R45" s="3"/>
      <c r="S45" s="3"/>
      <c r="T45" s="3"/>
      <c r="U45" s="3"/>
      <c r="V45" s="3"/>
      <c r="W45" s="3"/>
      <c r="X45" s="3"/>
      <c r="Y45" s="2"/>
    </row>
    <row r="46" spans="1:25" ht="15.75" customHeight="1">
      <c r="A46" s="66"/>
      <c r="B46" s="62"/>
      <c r="C46" s="65"/>
      <c r="D46" s="59"/>
      <c r="E46" s="65"/>
      <c r="F46" s="65"/>
      <c r="G46" s="60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S46" s="3"/>
      <c r="T46" s="3"/>
      <c r="U46" s="3"/>
      <c r="V46" s="3"/>
      <c r="W46" s="3"/>
      <c r="X46" s="3"/>
      <c r="Y46" s="2"/>
    </row>
    <row r="47" spans="1:25" ht="12" customHeight="1">
      <c r="A47" s="61"/>
      <c r="B47" s="67"/>
      <c r="C47" s="68"/>
      <c r="D47" s="59"/>
      <c r="E47" s="68"/>
      <c r="F47" s="68"/>
      <c r="G47" s="60"/>
      <c r="H47" s="2"/>
      <c r="I47" s="2"/>
      <c r="J47" s="2"/>
      <c r="K47" s="2"/>
      <c r="L47" s="2"/>
      <c r="M47" s="2"/>
      <c r="N47" s="2"/>
      <c r="O47" s="2"/>
      <c r="P47" s="2"/>
      <c r="Q47" s="2"/>
      <c r="R47" s="3"/>
      <c r="S47" s="3"/>
      <c r="T47" s="3"/>
      <c r="U47" s="3"/>
      <c r="V47" s="3"/>
      <c r="W47" s="3"/>
      <c r="X47" s="3"/>
      <c r="Y47" s="2"/>
    </row>
    <row r="48" spans="1:25" ht="15.75" customHeight="1">
      <c r="A48" s="61"/>
      <c r="B48" s="6"/>
      <c r="C48" s="68"/>
      <c r="D48" s="59"/>
      <c r="E48" s="68"/>
      <c r="F48" s="68"/>
      <c r="G48" s="60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S48" s="3"/>
      <c r="T48" s="3"/>
      <c r="U48" s="3"/>
      <c r="V48" s="3"/>
      <c r="W48" s="3"/>
      <c r="X48" s="3"/>
      <c r="Y48" s="3"/>
    </row>
    <row r="49" spans="1:25" ht="15.75" customHeight="1">
      <c r="A49" s="61"/>
      <c r="B49" s="6"/>
      <c r="C49" s="68"/>
      <c r="D49" s="59"/>
      <c r="E49" s="68"/>
      <c r="F49" s="68"/>
      <c r="G49" s="60"/>
      <c r="H49" s="2"/>
      <c r="I49" s="2"/>
      <c r="J49" s="2"/>
      <c r="K49" s="2"/>
      <c r="L49" s="2"/>
      <c r="M49" s="2"/>
      <c r="N49" s="2"/>
      <c r="O49" s="2"/>
      <c r="P49" s="2"/>
      <c r="Q49" s="2"/>
      <c r="R49" s="3"/>
      <c r="S49" s="3"/>
      <c r="T49" s="3"/>
      <c r="U49" s="3"/>
      <c r="V49" s="3"/>
      <c r="W49" s="3"/>
      <c r="X49" s="3"/>
      <c r="Y49" s="3"/>
    </row>
    <row r="50" spans="1:25" ht="15.75" customHeight="1">
      <c r="A50" s="61"/>
      <c r="B50" s="6"/>
      <c r="C50" s="68"/>
      <c r="D50" s="59"/>
      <c r="E50" s="68"/>
      <c r="F50" s="68"/>
      <c r="G50" s="60"/>
      <c r="H50" s="2"/>
      <c r="I50" s="2"/>
      <c r="J50" s="2"/>
      <c r="K50" s="2"/>
      <c r="L50" s="2"/>
      <c r="M50" s="2"/>
      <c r="N50" s="2"/>
      <c r="O50" s="2"/>
      <c r="P50" s="2"/>
      <c r="Q50" s="2"/>
      <c r="R50" s="3"/>
      <c r="S50" s="3"/>
      <c r="T50" s="3"/>
      <c r="U50" s="3"/>
      <c r="V50" s="3"/>
      <c r="W50" s="3"/>
      <c r="X50" s="3"/>
      <c r="Y50" s="3"/>
    </row>
    <row r="51" spans="1:25" ht="15.75" customHeight="1">
      <c r="A51" s="61"/>
      <c r="B51" s="6"/>
      <c r="C51" s="68"/>
      <c r="D51" s="59"/>
      <c r="E51" s="68"/>
      <c r="F51" s="68"/>
      <c r="G51" s="60"/>
      <c r="H51" s="2"/>
      <c r="I51" s="2"/>
      <c r="J51" s="2"/>
      <c r="K51" s="2"/>
      <c r="L51" s="2"/>
      <c r="M51" s="2"/>
      <c r="N51" s="2"/>
      <c r="O51" s="2"/>
      <c r="P51" s="2"/>
      <c r="Q51" s="2"/>
      <c r="R51" s="3"/>
      <c r="S51" s="3"/>
      <c r="T51" s="3"/>
      <c r="U51" s="3"/>
      <c r="V51" s="3"/>
      <c r="W51" s="3"/>
      <c r="X51" s="3"/>
      <c r="Y51" s="3"/>
    </row>
    <row r="52" spans="1:25" ht="15.75" customHeight="1">
      <c r="A52" s="61"/>
      <c r="B52" s="6"/>
      <c r="C52" s="68"/>
      <c r="D52" s="59"/>
      <c r="E52" s="68"/>
      <c r="F52" s="68"/>
      <c r="G52" s="60"/>
      <c r="H52" s="2"/>
      <c r="I52" s="2"/>
      <c r="J52" s="2"/>
      <c r="K52" s="2"/>
      <c r="L52" s="2"/>
      <c r="M52" s="2"/>
      <c r="N52" s="2"/>
      <c r="O52" s="2"/>
      <c r="P52" s="2"/>
      <c r="Q52" s="2"/>
      <c r="R52" s="3"/>
      <c r="S52" s="3"/>
      <c r="T52" s="3"/>
      <c r="U52" s="3"/>
      <c r="V52" s="3"/>
      <c r="W52" s="3"/>
      <c r="X52" s="3"/>
      <c r="Y52" s="3"/>
    </row>
    <row r="53" spans="1:25" ht="15.75" customHeight="1">
      <c r="A53" s="61"/>
      <c r="B53" s="6"/>
      <c r="C53" s="68"/>
      <c r="D53" s="59"/>
      <c r="E53" s="68"/>
      <c r="F53" s="68"/>
      <c r="G53" s="60"/>
      <c r="H53" s="2"/>
      <c r="I53" s="2"/>
      <c r="J53" s="2"/>
      <c r="K53" s="2"/>
      <c r="L53" s="2"/>
      <c r="M53" s="2"/>
      <c r="N53" s="2"/>
      <c r="O53" s="2"/>
      <c r="P53" s="2"/>
      <c r="Q53" s="2"/>
      <c r="R53" s="3"/>
      <c r="S53" s="3"/>
      <c r="T53" s="3"/>
      <c r="U53" s="3"/>
      <c r="V53" s="3"/>
      <c r="W53" s="3"/>
      <c r="X53" s="3"/>
      <c r="Y53" s="3"/>
    </row>
    <row r="54" spans="1:25" ht="15.75" customHeight="1">
      <c r="A54" s="61"/>
      <c r="B54" s="6"/>
      <c r="C54" s="68"/>
      <c r="D54" s="59"/>
      <c r="E54" s="68"/>
      <c r="F54" s="68"/>
      <c r="G54" s="60"/>
      <c r="H54" s="2"/>
      <c r="I54" s="2"/>
      <c r="J54" s="2"/>
      <c r="K54" s="2"/>
      <c r="L54" s="2"/>
      <c r="M54" s="2"/>
      <c r="N54" s="2"/>
      <c r="O54" s="2"/>
      <c r="P54" s="2"/>
      <c r="Q54" s="2"/>
      <c r="R54" s="3"/>
      <c r="S54" s="3"/>
      <c r="T54" s="3"/>
      <c r="U54" s="3"/>
      <c r="V54" s="3"/>
      <c r="W54" s="3"/>
      <c r="X54" s="3"/>
      <c r="Y54" s="3"/>
    </row>
    <row r="55" spans="1:25" ht="15.75" customHeight="1">
      <c r="A55" s="61"/>
      <c r="B55" s="6"/>
      <c r="C55" s="68"/>
      <c r="D55" s="59"/>
      <c r="E55" s="68"/>
      <c r="F55" s="68"/>
      <c r="G55" s="60"/>
      <c r="H55" s="2"/>
      <c r="I55" s="2"/>
      <c r="J55" s="2"/>
      <c r="K55" s="2"/>
      <c r="L55" s="2"/>
      <c r="M55" s="2"/>
      <c r="N55" s="2"/>
      <c r="O55" s="2"/>
      <c r="P55" s="2"/>
      <c r="Q55" s="2"/>
      <c r="R55" s="3"/>
      <c r="S55" s="3"/>
      <c r="T55" s="3"/>
      <c r="U55" s="3"/>
      <c r="V55" s="3"/>
      <c r="W55" s="3"/>
      <c r="X55" s="3"/>
      <c r="Y55" s="3"/>
    </row>
    <row r="56" spans="1:25" ht="15.75" customHeight="1">
      <c r="A56" s="61"/>
      <c r="B56" s="6"/>
      <c r="C56" s="68"/>
      <c r="D56" s="59"/>
      <c r="E56" s="68"/>
      <c r="F56" s="68"/>
      <c r="G56" s="60"/>
      <c r="H56" s="2"/>
      <c r="I56" s="2"/>
      <c r="J56" s="2"/>
      <c r="K56" s="2"/>
      <c r="L56" s="2"/>
      <c r="M56" s="2"/>
      <c r="N56" s="2"/>
      <c r="O56" s="2"/>
      <c r="P56" s="2"/>
      <c r="Q56" s="2"/>
      <c r="R56" s="3"/>
      <c r="S56" s="3"/>
      <c r="T56" s="3"/>
      <c r="U56" s="3"/>
      <c r="V56" s="3"/>
      <c r="W56" s="3"/>
      <c r="X56" s="3"/>
      <c r="Y56" s="3"/>
    </row>
    <row r="57" spans="1:25" ht="15.75" customHeight="1">
      <c r="A57" s="61"/>
      <c r="B57" s="6"/>
      <c r="C57" s="68"/>
      <c r="D57" s="59"/>
      <c r="E57" s="68"/>
      <c r="F57" s="68"/>
      <c r="G57" s="60"/>
      <c r="H57" s="2"/>
      <c r="I57" s="2"/>
      <c r="J57" s="2"/>
      <c r="K57" s="2"/>
      <c r="L57" s="2"/>
      <c r="M57" s="2"/>
      <c r="N57" s="2"/>
      <c r="O57" s="2"/>
      <c r="P57" s="2"/>
      <c r="Q57" s="2"/>
      <c r="R57" s="3"/>
      <c r="S57" s="3"/>
      <c r="T57" s="3"/>
      <c r="U57" s="3"/>
      <c r="V57" s="3"/>
      <c r="W57" s="3"/>
      <c r="X57" s="3"/>
      <c r="Y57" s="3"/>
    </row>
    <row r="58" spans="1:25" ht="15.75" customHeight="1">
      <c r="A58" s="61"/>
      <c r="B58" s="6"/>
      <c r="C58" s="68"/>
      <c r="D58" s="59"/>
      <c r="E58" s="68"/>
      <c r="F58" s="68"/>
      <c r="G58" s="60"/>
      <c r="H58" s="2"/>
      <c r="I58" s="2"/>
      <c r="J58" s="2"/>
      <c r="K58" s="2"/>
      <c r="L58" s="2"/>
      <c r="M58" s="2"/>
      <c r="N58" s="2"/>
      <c r="O58" s="2"/>
      <c r="P58" s="2"/>
      <c r="Q58" s="2"/>
      <c r="R58" s="3"/>
      <c r="S58" s="3"/>
      <c r="T58" s="3"/>
      <c r="U58" s="3"/>
      <c r="V58" s="3"/>
      <c r="W58" s="3"/>
      <c r="X58" s="3"/>
      <c r="Y58" s="3"/>
    </row>
    <row r="59" spans="1:25" ht="15.75" customHeight="1">
      <c r="A59" s="61"/>
      <c r="B59" s="6"/>
      <c r="C59" s="68"/>
      <c r="D59" s="59"/>
      <c r="E59" s="68"/>
      <c r="F59" s="68"/>
      <c r="G59" s="60"/>
      <c r="H59" s="2"/>
      <c r="I59" s="2"/>
      <c r="J59" s="2"/>
      <c r="K59" s="2"/>
      <c r="L59" s="2"/>
      <c r="M59" s="2"/>
      <c r="N59" s="2"/>
      <c r="O59" s="2"/>
      <c r="P59" s="2"/>
      <c r="Q59" s="2"/>
      <c r="R59" s="3"/>
      <c r="S59" s="3"/>
      <c r="T59" s="3"/>
      <c r="U59" s="3"/>
      <c r="V59" s="3"/>
      <c r="W59" s="3"/>
      <c r="X59" s="3"/>
      <c r="Y59" s="3"/>
    </row>
    <row r="60" spans="1:25" ht="15.75" customHeight="1">
      <c r="A60" s="61"/>
      <c r="B60" s="6"/>
      <c r="C60" s="68"/>
      <c r="D60" s="59"/>
      <c r="E60" s="68"/>
      <c r="F60" s="68"/>
      <c r="G60" s="60"/>
      <c r="H60" s="2"/>
      <c r="I60" s="2"/>
      <c r="J60" s="2"/>
      <c r="K60" s="2"/>
      <c r="L60" s="2"/>
      <c r="M60" s="2"/>
      <c r="N60" s="2"/>
      <c r="O60" s="2"/>
      <c r="P60" s="2"/>
      <c r="Q60" s="2"/>
      <c r="R60" s="3"/>
      <c r="S60" s="3"/>
      <c r="T60" s="3"/>
      <c r="U60" s="3"/>
      <c r="V60" s="3"/>
      <c r="W60" s="3"/>
      <c r="X60" s="3"/>
      <c r="Y60" s="3"/>
    </row>
    <row r="61" spans="1:25" ht="15.75" customHeight="1">
      <c r="A61" s="61"/>
      <c r="B61" s="6"/>
      <c r="C61" s="68"/>
      <c r="D61" s="59"/>
      <c r="E61" s="68"/>
      <c r="F61" s="68"/>
      <c r="G61" s="60"/>
      <c r="H61" s="2"/>
      <c r="I61" s="2"/>
      <c r="J61" s="2"/>
      <c r="K61" s="2"/>
      <c r="L61" s="2"/>
      <c r="M61" s="2"/>
      <c r="N61" s="2"/>
      <c r="O61" s="2"/>
      <c r="P61" s="2"/>
      <c r="Q61" s="2"/>
      <c r="R61" s="3"/>
      <c r="S61" s="3"/>
      <c r="T61" s="3"/>
      <c r="U61" s="3"/>
      <c r="V61" s="3"/>
      <c r="W61" s="3"/>
      <c r="X61" s="3"/>
      <c r="Y61" s="3"/>
    </row>
    <row r="62" spans="1:25" ht="15.75" customHeight="1">
      <c r="A62" s="61"/>
      <c r="B62" s="6"/>
      <c r="C62" s="68"/>
      <c r="D62" s="59"/>
      <c r="E62" s="68"/>
      <c r="F62" s="68"/>
      <c r="G62" s="60"/>
      <c r="H62" s="2"/>
      <c r="I62" s="2"/>
      <c r="J62" s="2"/>
      <c r="K62" s="2"/>
      <c r="L62" s="2"/>
      <c r="M62" s="2"/>
      <c r="N62" s="2"/>
      <c r="O62" s="2"/>
      <c r="P62" s="2"/>
      <c r="Q62" s="2"/>
      <c r="R62" s="3"/>
      <c r="S62" s="3"/>
      <c r="T62" s="3"/>
      <c r="U62" s="3"/>
      <c r="V62" s="3"/>
      <c r="W62" s="3"/>
      <c r="X62" s="3"/>
      <c r="Y62" s="3"/>
    </row>
    <row r="63" spans="1:25" ht="15.75" customHeight="1">
      <c r="A63" s="61"/>
      <c r="B63" s="6"/>
      <c r="C63" s="68"/>
      <c r="D63" s="59"/>
      <c r="E63" s="68"/>
      <c r="F63" s="68"/>
      <c r="G63" s="60"/>
      <c r="H63" s="2"/>
      <c r="I63" s="2"/>
      <c r="J63" s="2"/>
      <c r="K63" s="2"/>
      <c r="L63" s="2"/>
      <c r="M63" s="2"/>
      <c r="N63" s="2"/>
      <c r="O63" s="2"/>
      <c r="P63" s="2"/>
      <c r="Q63" s="2"/>
      <c r="R63" s="3"/>
      <c r="S63" s="3"/>
      <c r="T63" s="3"/>
      <c r="U63" s="3"/>
      <c r="V63" s="3"/>
      <c r="W63" s="3"/>
      <c r="X63" s="3"/>
      <c r="Y63" s="3"/>
    </row>
    <row r="64" spans="1:25" ht="15.75" customHeight="1">
      <c r="A64" s="61"/>
      <c r="B64" s="6"/>
      <c r="C64" s="68"/>
      <c r="D64" s="59"/>
      <c r="E64" s="68"/>
      <c r="F64" s="68"/>
      <c r="G64" s="60"/>
      <c r="H64" s="2"/>
      <c r="I64" s="2"/>
      <c r="J64" s="2"/>
      <c r="K64" s="2"/>
      <c r="L64" s="2"/>
      <c r="M64" s="2"/>
      <c r="N64" s="2"/>
      <c r="O64" s="2"/>
      <c r="P64" s="2"/>
      <c r="Q64" s="2"/>
      <c r="R64" s="3"/>
      <c r="S64" s="3"/>
      <c r="T64" s="3"/>
      <c r="U64" s="3"/>
      <c r="V64" s="3"/>
      <c r="W64" s="3"/>
      <c r="X64" s="3"/>
      <c r="Y64" s="3"/>
    </row>
    <row r="65" spans="1:25" ht="15.75" customHeight="1">
      <c r="A65" s="61"/>
      <c r="B65" s="6"/>
      <c r="C65" s="68"/>
      <c r="D65" s="59"/>
      <c r="E65" s="68"/>
      <c r="F65" s="68"/>
      <c r="G65" s="60"/>
      <c r="H65" s="2"/>
      <c r="I65" s="2"/>
      <c r="J65" s="2"/>
      <c r="K65" s="2"/>
      <c r="L65" s="2"/>
      <c r="M65" s="2"/>
      <c r="N65" s="2"/>
      <c r="O65" s="2"/>
      <c r="P65" s="2"/>
      <c r="Q65" s="2"/>
      <c r="R65" s="3"/>
      <c r="S65" s="3"/>
      <c r="T65" s="3"/>
      <c r="U65" s="3"/>
      <c r="V65" s="3"/>
      <c r="W65" s="3"/>
      <c r="X65" s="3"/>
      <c r="Y65" s="3"/>
    </row>
    <row r="66" spans="1:25" ht="15.75" customHeight="1">
      <c r="A66" s="61"/>
      <c r="B66" s="6"/>
      <c r="C66" s="68"/>
      <c r="D66" s="59"/>
      <c r="E66" s="68"/>
      <c r="F66" s="68"/>
      <c r="G66" s="60"/>
      <c r="H66" s="2"/>
      <c r="I66" s="2"/>
      <c r="J66" s="2"/>
      <c r="K66" s="2"/>
      <c r="L66" s="2"/>
      <c r="M66" s="2"/>
      <c r="N66" s="2"/>
      <c r="O66" s="2"/>
      <c r="P66" s="2"/>
      <c r="Q66" s="2"/>
      <c r="R66" s="3"/>
      <c r="S66" s="3"/>
      <c r="T66" s="3"/>
      <c r="U66" s="3"/>
      <c r="V66" s="3"/>
      <c r="W66" s="3"/>
      <c r="X66" s="3"/>
      <c r="Y66" s="3"/>
    </row>
    <row r="67" spans="1:25" ht="15.75" customHeight="1">
      <c r="A67" s="61"/>
      <c r="B67" s="6"/>
      <c r="C67" s="68"/>
      <c r="D67" s="59"/>
      <c r="E67" s="68"/>
      <c r="F67" s="68"/>
      <c r="G67" s="60"/>
      <c r="H67" s="2"/>
      <c r="I67" s="2"/>
      <c r="J67" s="2"/>
      <c r="K67" s="2"/>
      <c r="L67" s="2"/>
      <c r="M67" s="2"/>
      <c r="N67" s="2"/>
      <c r="O67" s="2"/>
      <c r="P67" s="2"/>
      <c r="Q67" s="2"/>
      <c r="R67" s="3"/>
      <c r="S67" s="3"/>
      <c r="T67" s="3"/>
      <c r="U67" s="3"/>
      <c r="V67" s="3"/>
      <c r="W67" s="3"/>
      <c r="X67" s="3"/>
      <c r="Y67" s="3"/>
    </row>
    <row r="68" spans="1:25" ht="15.75" customHeight="1">
      <c r="A68" s="61"/>
      <c r="B68" s="6"/>
      <c r="C68" s="68"/>
      <c r="D68" s="59"/>
      <c r="E68" s="68"/>
      <c r="F68" s="68"/>
      <c r="G68" s="60"/>
      <c r="H68" s="2"/>
      <c r="I68" s="2"/>
      <c r="J68" s="2"/>
      <c r="K68" s="2"/>
      <c r="L68" s="2"/>
      <c r="M68" s="2"/>
      <c r="N68" s="2"/>
      <c r="O68" s="2"/>
      <c r="P68" s="2"/>
      <c r="Q68" s="2"/>
      <c r="R68" s="3"/>
      <c r="S68" s="3"/>
      <c r="T68" s="3"/>
      <c r="U68" s="3"/>
      <c r="V68" s="3"/>
      <c r="W68" s="3"/>
      <c r="X68" s="3"/>
      <c r="Y68" s="3"/>
    </row>
    <row r="69" spans="1:25" ht="15.75" customHeight="1">
      <c r="A69" s="61"/>
      <c r="B69" s="6"/>
      <c r="C69" s="68"/>
      <c r="D69" s="59"/>
      <c r="E69" s="68"/>
      <c r="F69" s="68"/>
      <c r="G69" s="60"/>
      <c r="H69" s="2"/>
      <c r="I69" s="2"/>
      <c r="J69" s="2"/>
      <c r="K69" s="2"/>
      <c r="L69" s="2"/>
      <c r="M69" s="2"/>
      <c r="N69" s="2"/>
      <c r="O69" s="2"/>
      <c r="P69" s="2"/>
      <c r="Q69" s="2"/>
      <c r="R69" s="3"/>
      <c r="S69" s="3"/>
      <c r="T69" s="3"/>
      <c r="U69" s="3"/>
      <c r="V69" s="3"/>
      <c r="W69" s="3"/>
      <c r="X69" s="3"/>
      <c r="Y69" s="3"/>
    </row>
    <row r="70" spans="1:25" ht="15.75" customHeight="1">
      <c r="A70" s="61"/>
      <c r="B70" s="6"/>
      <c r="C70" s="68"/>
      <c r="D70" s="59"/>
      <c r="E70" s="68"/>
      <c r="F70" s="68"/>
      <c r="G70" s="60"/>
      <c r="H70" s="2"/>
      <c r="I70" s="2"/>
      <c r="J70" s="2"/>
      <c r="K70" s="2"/>
      <c r="L70" s="2"/>
      <c r="M70" s="2"/>
      <c r="N70" s="2"/>
      <c r="O70" s="2"/>
      <c r="P70" s="2"/>
      <c r="Q70" s="2"/>
      <c r="R70" s="3"/>
      <c r="S70" s="3"/>
      <c r="T70" s="3"/>
      <c r="U70" s="3"/>
      <c r="V70" s="3"/>
      <c r="W70" s="3"/>
      <c r="X70" s="3"/>
      <c r="Y70" s="3"/>
    </row>
    <row r="71" spans="1:25" ht="15.75" customHeight="1">
      <c r="A71" s="61"/>
      <c r="B71" s="6"/>
      <c r="C71" s="68"/>
      <c r="D71" s="59"/>
      <c r="E71" s="68"/>
      <c r="F71" s="68"/>
      <c r="G71" s="60"/>
      <c r="H71" s="2"/>
      <c r="I71" s="2"/>
      <c r="J71" s="2"/>
      <c r="K71" s="2"/>
      <c r="L71" s="2"/>
      <c r="M71" s="2"/>
      <c r="N71" s="2"/>
      <c r="O71" s="2"/>
      <c r="P71" s="2"/>
      <c r="Q71" s="2"/>
      <c r="R71" s="3"/>
      <c r="S71" s="3"/>
      <c r="T71" s="3"/>
      <c r="U71" s="3"/>
      <c r="V71" s="3"/>
      <c r="W71" s="3"/>
      <c r="X71" s="3"/>
      <c r="Y71" s="3"/>
    </row>
    <row r="72" spans="1:25" ht="15.75" customHeight="1">
      <c r="A72" s="61"/>
      <c r="B72" s="6"/>
      <c r="C72" s="68"/>
      <c r="D72" s="59"/>
      <c r="E72" s="68"/>
      <c r="F72" s="68"/>
      <c r="G72" s="60"/>
      <c r="H72" s="2"/>
      <c r="I72" s="2"/>
      <c r="J72" s="2"/>
      <c r="K72" s="2"/>
      <c r="L72" s="2"/>
      <c r="M72" s="2"/>
      <c r="N72" s="2"/>
      <c r="O72" s="2"/>
      <c r="P72" s="2"/>
      <c r="Q72" s="2"/>
      <c r="R72" s="3"/>
      <c r="S72" s="3"/>
      <c r="T72" s="3"/>
      <c r="U72" s="3"/>
      <c r="V72" s="3"/>
      <c r="W72" s="3"/>
      <c r="X72" s="3"/>
      <c r="Y72" s="3"/>
    </row>
    <row r="73" spans="1:25" ht="15.75" customHeight="1">
      <c r="A73" s="61"/>
      <c r="B73" s="6"/>
      <c r="C73" s="68"/>
      <c r="D73" s="59"/>
      <c r="E73" s="68"/>
      <c r="F73" s="68"/>
      <c r="G73" s="60"/>
      <c r="H73" s="2"/>
      <c r="I73" s="2"/>
      <c r="J73" s="2"/>
      <c r="K73" s="2"/>
      <c r="L73" s="2"/>
      <c r="M73" s="2"/>
      <c r="N73" s="2"/>
      <c r="O73" s="2"/>
      <c r="P73" s="2"/>
      <c r="Q73" s="2"/>
      <c r="R73" s="3"/>
      <c r="S73" s="3"/>
      <c r="T73" s="3"/>
      <c r="U73" s="3"/>
      <c r="V73" s="3"/>
      <c r="W73" s="3"/>
      <c r="X73" s="3"/>
      <c r="Y73" s="3"/>
    </row>
    <row r="74" spans="1:25" ht="15.75" customHeight="1">
      <c r="A74" s="61"/>
      <c r="B74" s="6"/>
      <c r="C74" s="68"/>
      <c r="D74" s="59"/>
      <c r="E74" s="68"/>
      <c r="F74" s="68"/>
      <c r="G74" s="60"/>
      <c r="H74" s="2"/>
      <c r="I74" s="2"/>
      <c r="J74" s="2"/>
      <c r="K74" s="2"/>
      <c r="L74" s="2"/>
      <c r="M74" s="2"/>
      <c r="N74" s="2"/>
      <c r="O74" s="2"/>
      <c r="P74" s="2"/>
      <c r="Q74" s="2"/>
      <c r="R74" s="3"/>
      <c r="S74" s="3"/>
      <c r="T74" s="3"/>
      <c r="U74" s="3"/>
      <c r="V74" s="3"/>
      <c r="W74" s="3"/>
      <c r="X74" s="3"/>
      <c r="Y74" s="3"/>
    </row>
    <row r="75" spans="1:25" ht="15.75" customHeight="1">
      <c r="A75" s="61"/>
      <c r="B75" s="6"/>
      <c r="C75" s="68"/>
      <c r="D75" s="59"/>
      <c r="E75" s="68"/>
      <c r="F75" s="68"/>
      <c r="G75" s="60"/>
      <c r="H75" s="2"/>
      <c r="I75" s="2"/>
      <c r="J75" s="2"/>
      <c r="K75" s="2"/>
      <c r="L75" s="2"/>
      <c r="M75" s="2"/>
      <c r="N75" s="2"/>
      <c r="O75" s="2"/>
      <c r="P75" s="2"/>
      <c r="Q75" s="2"/>
      <c r="R75" s="3"/>
      <c r="S75" s="3"/>
      <c r="T75" s="3"/>
      <c r="U75" s="3"/>
      <c r="V75" s="3"/>
      <c r="W75" s="3"/>
      <c r="X75" s="3"/>
      <c r="Y75" s="3"/>
    </row>
    <row r="76" spans="1:25" ht="15.75" customHeight="1">
      <c r="A76" s="61"/>
      <c r="B76" s="6"/>
      <c r="C76" s="68"/>
      <c r="D76" s="59"/>
      <c r="E76" s="68"/>
      <c r="F76" s="68"/>
      <c r="G76" s="60"/>
      <c r="H76" s="2"/>
      <c r="I76" s="2"/>
      <c r="J76" s="2"/>
      <c r="K76" s="2"/>
      <c r="L76" s="2"/>
      <c r="M76" s="2"/>
      <c r="N76" s="2"/>
      <c r="O76" s="2"/>
      <c r="P76" s="2"/>
      <c r="Q76" s="2"/>
      <c r="R76" s="3"/>
      <c r="S76" s="3"/>
      <c r="T76" s="3"/>
      <c r="U76" s="3"/>
      <c r="V76" s="3"/>
      <c r="W76" s="3"/>
      <c r="X76" s="3"/>
      <c r="Y76" s="3"/>
    </row>
    <row r="77" spans="1:25" ht="15.75" customHeight="1">
      <c r="A77" s="61"/>
      <c r="B77" s="6"/>
      <c r="C77" s="68"/>
      <c r="D77" s="59"/>
      <c r="E77" s="68"/>
      <c r="F77" s="68"/>
      <c r="G77" s="60"/>
      <c r="H77" s="2"/>
      <c r="I77" s="2"/>
      <c r="J77" s="2"/>
      <c r="K77" s="2"/>
      <c r="L77" s="2"/>
      <c r="M77" s="2"/>
      <c r="N77" s="2"/>
      <c r="O77" s="2"/>
      <c r="P77" s="2"/>
      <c r="Q77" s="2"/>
      <c r="R77" s="3"/>
      <c r="S77" s="3"/>
      <c r="T77" s="3"/>
      <c r="U77" s="3"/>
      <c r="V77" s="3"/>
      <c r="W77" s="3"/>
      <c r="X77" s="3"/>
      <c r="Y77" s="3"/>
    </row>
    <row r="78" spans="1:25" ht="15.75" customHeight="1">
      <c r="A78" s="61"/>
      <c r="B78" s="6"/>
      <c r="C78" s="68"/>
      <c r="D78" s="59"/>
      <c r="E78" s="68"/>
      <c r="F78" s="68"/>
      <c r="G78" s="60"/>
      <c r="H78" s="2"/>
      <c r="I78" s="2"/>
      <c r="J78" s="2"/>
      <c r="K78" s="2"/>
      <c r="L78" s="2"/>
      <c r="M78" s="2"/>
      <c r="N78" s="2"/>
      <c r="O78" s="2"/>
      <c r="P78" s="2"/>
      <c r="Q78" s="2"/>
      <c r="R78" s="3"/>
      <c r="S78" s="3"/>
      <c r="T78" s="3"/>
      <c r="U78" s="3"/>
      <c r="V78" s="3"/>
      <c r="W78" s="3"/>
      <c r="X78" s="3"/>
      <c r="Y78" s="3"/>
    </row>
    <row r="79" spans="1:25" ht="15.75" customHeight="1">
      <c r="A79" s="61"/>
      <c r="B79" s="6"/>
      <c r="C79" s="68"/>
      <c r="D79" s="59"/>
      <c r="E79" s="68"/>
      <c r="F79" s="68"/>
      <c r="G79" s="60"/>
      <c r="H79" s="2"/>
      <c r="I79" s="2"/>
      <c r="J79" s="2"/>
      <c r="K79" s="2"/>
      <c r="L79" s="2"/>
      <c r="M79" s="2"/>
      <c r="N79" s="2"/>
      <c r="O79" s="2"/>
      <c r="P79" s="2"/>
      <c r="Q79" s="2"/>
      <c r="R79" s="3"/>
      <c r="S79" s="3"/>
      <c r="T79" s="3"/>
      <c r="U79" s="3"/>
      <c r="V79" s="3"/>
      <c r="W79" s="3"/>
      <c r="X79" s="3"/>
      <c r="Y79" s="3"/>
    </row>
    <row r="80" spans="1:25" ht="15.75" customHeight="1">
      <c r="A80" s="61"/>
      <c r="B80" s="6"/>
      <c r="C80" s="68"/>
      <c r="D80" s="59"/>
      <c r="E80" s="68"/>
      <c r="F80" s="68"/>
      <c r="G80" s="60"/>
      <c r="H80" s="2"/>
      <c r="I80" s="2"/>
      <c r="J80" s="2"/>
      <c r="K80" s="2"/>
      <c r="L80" s="2"/>
      <c r="M80" s="2"/>
      <c r="N80" s="2"/>
      <c r="O80" s="2"/>
      <c r="P80" s="2"/>
      <c r="Q80" s="2"/>
      <c r="R80" s="3"/>
      <c r="S80" s="3"/>
      <c r="T80" s="3"/>
      <c r="U80" s="3"/>
      <c r="V80" s="3"/>
      <c r="W80" s="3"/>
      <c r="X80" s="3"/>
      <c r="Y80" s="3"/>
    </row>
    <row r="81" spans="1:25" ht="15.75" customHeight="1">
      <c r="A81" s="61"/>
      <c r="B81" s="6"/>
      <c r="C81" s="68"/>
      <c r="D81" s="59"/>
      <c r="E81" s="68"/>
      <c r="F81" s="68"/>
      <c r="G81" s="60"/>
      <c r="H81" s="2"/>
      <c r="I81" s="2"/>
      <c r="J81" s="2"/>
      <c r="K81" s="2"/>
      <c r="L81" s="2"/>
      <c r="M81" s="2"/>
      <c r="N81" s="2"/>
      <c r="O81" s="2"/>
      <c r="P81" s="2"/>
      <c r="Q81" s="2"/>
      <c r="R81" s="3"/>
      <c r="S81" s="3"/>
      <c r="T81" s="3"/>
      <c r="U81" s="3"/>
      <c r="V81" s="3"/>
      <c r="W81" s="3"/>
      <c r="X81" s="3"/>
      <c r="Y81" s="3"/>
    </row>
    <row r="82" spans="1:25" ht="15.75" customHeight="1">
      <c r="A82" s="61"/>
      <c r="B82" s="6"/>
      <c r="C82" s="68"/>
      <c r="D82" s="59"/>
      <c r="E82" s="68"/>
      <c r="F82" s="68"/>
      <c r="G82" s="60"/>
      <c r="H82" s="2"/>
      <c r="I82" s="2"/>
      <c r="J82" s="2"/>
      <c r="K82" s="2"/>
      <c r="L82" s="2"/>
      <c r="M82" s="2"/>
      <c r="N82" s="2"/>
      <c r="O82" s="2"/>
      <c r="P82" s="2"/>
      <c r="Q82" s="2"/>
      <c r="R82" s="3"/>
      <c r="S82" s="3"/>
      <c r="T82" s="3"/>
      <c r="U82" s="3"/>
      <c r="V82" s="3"/>
      <c r="W82" s="3"/>
      <c r="X82" s="3"/>
      <c r="Y82" s="3"/>
    </row>
    <row r="83" spans="1:25" ht="15.75" customHeight="1">
      <c r="A83" s="61"/>
      <c r="B83" s="6"/>
      <c r="C83" s="68"/>
      <c r="D83" s="59"/>
      <c r="E83" s="68"/>
      <c r="F83" s="68"/>
      <c r="G83" s="60"/>
      <c r="H83" s="2"/>
      <c r="I83" s="2"/>
      <c r="J83" s="2"/>
      <c r="K83" s="2"/>
      <c r="L83" s="2"/>
      <c r="M83" s="2"/>
      <c r="N83" s="2"/>
      <c r="O83" s="2"/>
      <c r="P83" s="2"/>
      <c r="Q83" s="2"/>
      <c r="R83" s="3"/>
      <c r="S83" s="3"/>
      <c r="T83" s="3"/>
      <c r="U83" s="3"/>
      <c r="V83" s="3"/>
      <c r="W83" s="3"/>
      <c r="X83" s="3"/>
      <c r="Y83" s="3"/>
    </row>
    <row r="84" spans="1:25" ht="15.75" customHeight="1">
      <c r="A84" s="61"/>
      <c r="B84" s="6"/>
      <c r="C84" s="68"/>
      <c r="D84" s="59"/>
      <c r="E84" s="68"/>
      <c r="F84" s="68"/>
      <c r="G84" s="60"/>
      <c r="H84" s="2"/>
      <c r="I84" s="2"/>
      <c r="J84" s="2"/>
      <c r="K84" s="2"/>
      <c r="L84" s="2"/>
      <c r="M84" s="2"/>
      <c r="N84" s="2"/>
      <c r="O84" s="2"/>
      <c r="P84" s="2"/>
      <c r="Q84" s="2"/>
      <c r="R84" s="3"/>
      <c r="S84" s="3"/>
      <c r="T84" s="3"/>
      <c r="U84" s="3"/>
      <c r="V84" s="3"/>
      <c r="W84" s="3"/>
      <c r="X84" s="3"/>
      <c r="Y84" s="3"/>
    </row>
    <row r="85" spans="1:25" ht="15.75" customHeight="1">
      <c r="A85" s="61"/>
      <c r="B85" s="6"/>
      <c r="C85" s="68"/>
      <c r="D85" s="59"/>
      <c r="E85" s="68"/>
      <c r="F85" s="68"/>
      <c r="G85" s="60"/>
      <c r="H85" s="2"/>
      <c r="I85" s="2"/>
      <c r="J85" s="2"/>
      <c r="K85" s="2"/>
      <c r="L85" s="2"/>
      <c r="M85" s="2"/>
      <c r="N85" s="2"/>
      <c r="O85" s="2"/>
      <c r="P85" s="2"/>
      <c r="Q85" s="2"/>
      <c r="R85" s="3"/>
      <c r="S85" s="3"/>
      <c r="T85" s="3"/>
      <c r="U85" s="3"/>
      <c r="V85" s="3"/>
      <c r="W85" s="3"/>
      <c r="X85" s="3"/>
      <c r="Y85" s="3"/>
    </row>
    <row r="86" spans="1:25" ht="15.75" customHeight="1">
      <c r="A86" s="61"/>
      <c r="B86" s="6"/>
      <c r="C86" s="68"/>
      <c r="D86" s="59"/>
      <c r="E86" s="68"/>
      <c r="F86" s="68"/>
      <c r="G86" s="60"/>
      <c r="H86" s="2"/>
      <c r="I86" s="2"/>
      <c r="J86" s="2"/>
      <c r="K86" s="2"/>
      <c r="L86" s="2"/>
      <c r="M86" s="2"/>
      <c r="N86" s="2"/>
      <c r="O86" s="2"/>
      <c r="P86" s="2"/>
      <c r="Q86" s="2"/>
      <c r="R86" s="3"/>
      <c r="S86" s="3"/>
      <c r="T86" s="3"/>
      <c r="U86" s="3"/>
      <c r="V86" s="3"/>
      <c r="W86" s="3"/>
      <c r="X86" s="3"/>
      <c r="Y86" s="3"/>
    </row>
    <row r="87" spans="1:25" ht="15.75" customHeight="1">
      <c r="A87" s="61"/>
      <c r="B87" s="6"/>
      <c r="C87" s="68"/>
      <c r="D87" s="59"/>
      <c r="E87" s="68"/>
      <c r="F87" s="68"/>
      <c r="G87" s="60"/>
      <c r="H87" s="2"/>
      <c r="I87" s="2"/>
      <c r="J87" s="2"/>
      <c r="K87" s="2"/>
      <c r="L87" s="2"/>
      <c r="M87" s="2"/>
      <c r="N87" s="2"/>
      <c r="O87" s="2"/>
      <c r="P87" s="2"/>
      <c r="Q87" s="2"/>
      <c r="R87" s="3"/>
      <c r="S87" s="3"/>
      <c r="T87" s="3"/>
      <c r="U87" s="3"/>
      <c r="V87" s="3"/>
      <c r="W87" s="3"/>
      <c r="X87" s="3"/>
      <c r="Y87" s="3"/>
    </row>
    <row r="88" spans="1:25" ht="15.75" customHeight="1">
      <c r="A88" s="61"/>
      <c r="B88" s="6"/>
      <c r="C88" s="68"/>
      <c r="D88" s="59"/>
      <c r="E88" s="68"/>
      <c r="F88" s="68"/>
      <c r="G88" s="60"/>
      <c r="H88" s="2"/>
      <c r="I88" s="2"/>
      <c r="J88" s="2"/>
      <c r="K88" s="2"/>
      <c r="L88" s="2"/>
      <c r="M88" s="2"/>
      <c r="N88" s="2"/>
      <c r="O88" s="2"/>
      <c r="P88" s="2"/>
      <c r="Q88" s="2"/>
      <c r="R88" s="3"/>
      <c r="S88" s="3"/>
      <c r="T88" s="3"/>
      <c r="U88" s="3"/>
      <c r="V88" s="3"/>
      <c r="W88" s="3"/>
      <c r="X88" s="3"/>
      <c r="Y88" s="3"/>
    </row>
    <row r="89" spans="1:25" ht="15.75" customHeight="1">
      <c r="A89" s="61"/>
      <c r="B89" s="6"/>
      <c r="C89" s="68"/>
      <c r="D89" s="59"/>
      <c r="E89" s="68"/>
      <c r="F89" s="68"/>
      <c r="G89" s="60"/>
      <c r="H89" s="2"/>
      <c r="I89" s="2"/>
      <c r="J89" s="2"/>
      <c r="K89" s="2"/>
      <c r="L89" s="2"/>
      <c r="M89" s="2"/>
      <c r="N89" s="2"/>
      <c r="O89" s="2"/>
      <c r="P89" s="2"/>
      <c r="Q89" s="2"/>
      <c r="R89" s="3"/>
      <c r="S89" s="3"/>
      <c r="T89" s="3"/>
      <c r="U89" s="3"/>
      <c r="V89" s="3"/>
      <c r="W89" s="3"/>
      <c r="X89" s="3"/>
      <c r="Y89" s="3"/>
    </row>
    <row r="90" spans="1:25" ht="15.75" customHeight="1">
      <c r="A90" s="61"/>
      <c r="B90" s="6"/>
      <c r="C90" s="68"/>
      <c r="D90" s="59"/>
      <c r="E90" s="68"/>
      <c r="F90" s="68"/>
      <c r="G90" s="60"/>
      <c r="H90" s="2"/>
      <c r="I90" s="2"/>
      <c r="J90" s="2"/>
      <c r="K90" s="2"/>
      <c r="L90" s="2"/>
      <c r="M90" s="2"/>
      <c r="N90" s="2"/>
      <c r="O90" s="2"/>
      <c r="P90" s="2"/>
      <c r="Q90" s="2"/>
      <c r="R90" s="3"/>
      <c r="S90" s="3"/>
      <c r="T90" s="3"/>
      <c r="U90" s="3"/>
      <c r="V90" s="3"/>
      <c r="W90" s="3"/>
      <c r="X90" s="3"/>
      <c r="Y90" s="3"/>
    </row>
    <row r="91" spans="1:25" ht="15.75" customHeight="1">
      <c r="A91" s="61"/>
      <c r="B91" s="6"/>
      <c r="C91" s="68"/>
      <c r="D91" s="59"/>
      <c r="E91" s="68"/>
      <c r="F91" s="68"/>
      <c r="G91" s="60"/>
      <c r="H91" s="2"/>
      <c r="I91" s="2"/>
      <c r="J91" s="2"/>
      <c r="K91" s="2"/>
      <c r="L91" s="2"/>
      <c r="M91" s="2"/>
      <c r="N91" s="2"/>
      <c r="O91" s="2"/>
      <c r="P91" s="2"/>
      <c r="Q91" s="2"/>
      <c r="R91" s="3"/>
      <c r="S91" s="3"/>
      <c r="T91" s="3"/>
      <c r="U91" s="3"/>
      <c r="V91" s="3"/>
      <c r="W91" s="3"/>
      <c r="X91" s="3"/>
      <c r="Y91" s="3"/>
    </row>
    <row r="92" spans="1:25" ht="15.75" customHeight="1">
      <c r="A92" s="61"/>
      <c r="B92" s="6"/>
      <c r="C92" s="68"/>
      <c r="D92" s="59"/>
      <c r="E92" s="68"/>
      <c r="F92" s="68"/>
      <c r="G92" s="60"/>
      <c r="H92" s="2"/>
      <c r="I92" s="2"/>
      <c r="J92" s="2"/>
      <c r="K92" s="2"/>
      <c r="L92" s="2"/>
      <c r="M92" s="2"/>
      <c r="N92" s="2"/>
      <c r="O92" s="2"/>
      <c r="P92" s="2"/>
      <c r="Q92" s="2"/>
      <c r="R92" s="3"/>
      <c r="S92" s="3"/>
      <c r="T92" s="3"/>
      <c r="U92" s="3"/>
      <c r="V92" s="3"/>
      <c r="W92" s="3"/>
      <c r="X92" s="3"/>
      <c r="Y92" s="3"/>
    </row>
    <row r="93" spans="1:25" ht="15.75" customHeight="1">
      <c r="A93" s="61"/>
      <c r="B93" s="6"/>
      <c r="C93" s="68"/>
      <c r="D93" s="59"/>
      <c r="E93" s="68"/>
      <c r="F93" s="68"/>
      <c r="G93" s="60"/>
      <c r="H93" s="2"/>
      <c r="I93" s="2"/>
      <c r="J93" s="2"/>
      <c r="K93" s="2"/>
      <c r="L93" s="2"/>
      <c r="M93" s="2"/>
      <c r="N93" s="2"/>
      <c r="O93" s="2"/>
      <c r="P93" s="2"/>
      <c r="Q93" s="2"/>
      <c r="R93" s="3"/>
      <c r="S93" s="3"/>
      <c r="T93" s="3"/>
      <c r="U93" s="3"/>
      <c r="V93" s="3"/>
      <c r="W93" s="3"/>
      <c r="X93" s="3"/>
      <c r="Y93" s="3"/>
    </row>
    <row r="94" spans="1:25" ht="15.75" customHeight="1">
      <c r="A94" s="61"/>
      <c r="B94" s="6"/>
      <c r="C94" s="68"/>
      <c r="D94" s="59"/>
      <c r="E94" s="68"/>
      <c r="F94" s="68"/>
      <c r="G94" s="60"/>
      <c r="H94" s="2"/>
      <c r="I94" s="2"/>
      <c r="J94" s="2"/>
      <c r="K94" s="2"/>
      <c r="L94" s="2"/>
      <c r="M94" s="2"/>
      <c r="N94" s="2"/>
      <c r="O94" s="2"/>
      <c r="P94" s="2"/>
      <c r="Q94" s="2"/>
      <c r="R94" s="3"/>
      <c r="S94" s="3"/>
      <c r="T94" s="3"/>
      <c r="U94" s="3"/>
      <c r="V94" s="3"/>
      <c r="W94" s="3"/>
      <c r="X94" s="3"/>
      <c r="Y94" s="3"/>
    </row>
    <row r="95" spans="1:25" ht="15.75" customHeight="1">
      <c r="A95" s="61"/>
      <c r="B95" s="6"/>
      <c r="C95" s="68"/>
      <c r="D95" s="59"/>
      <c r="E95" s="68"/>
      <c r="F95" s="68"/>
      <c r="G95" s="60"/>
      <c r="H95" s="2"/>
      <c r="I95" s="2"/>
      <c r="J95" s="2"/>
      <c r="K95" s="2"/>
      <c r="L95" s="2"/>
      <c r="M95" s="2"/>
      <c r="N95" s="2"/>
      <c r="O95" s="2"/>
      <c r="P95" s="2"/>
      <c r="Q95" s="2"/>
      <c r="R95" s="3"/>
      <c r="S95" s="3"/>
      <c r="T95" s="3"/>
      <c r="U95" s="3"/>
      <c r="V95" s="3"/>
      <c r="W95" s="3"/>
      <c r="X95" s="3"/>
      <c r="Y95" s="3"/>
    </row>
    <row r="96" spans="1:25" ht="15.75" customHeight="1">
      <c r="A96" s="61"/>
      <c r="B96" s="6"/>
      <c r="C96" s="68"/>
      <c r="D96" s="59"/>
      <c r="E96" s="68"/>
      <c r="F96" s="68"/>
      <c r="G96" s="60"/>
      <c r="H96" s="2"/>
      <c r="I96" s="2"/>
      <c r="J96" s="2"/>
      <c r="K96" s="2"/>
      <c r="L96" s="2"/>
      <c r="M96" s="2"/>
      <c r="N96" s="2"/>
      <c r="O96" s="2"/>
      <c r="P96" s="2"/>
      <c r="Q96" s="2"/>
      <c r="R96" s="3"/>
      <c r="S96" s="3"/>
      <c r="T96" s="3"/>
      <c r="U96" s="3"/>
      <c r="V96" s="3"/>
      <c r="W96" s="3"/>
      <c r="X96" s="3"/>
      <c r="Y96" s="3"/>
    </row>
    <row r="97" spans="1:25" ht="15.75" customHeight="1">
      <c r="A97" s="61"/>
      <c r="B97" s="6"/>
      <c r="C97" s="68"/>
      <c r="D97" s="59"/>
      <c r="E97" s="68"/>
      <c r="F97" s="68"/>
      <c r="G97" s="60"/>
      <c r="H97" s="2"/>
      <c r="I97" s="2"/>
      <c r="J97" s="2"/>
      <c r="K97" s="2"/>
      <c r="L97" s="2"/>
      <c r="M97" s="2"/>
      <c r="N97" s="2"/>
      <c r="O97" s="2"/>
      <c r="P97" s="2"/>
      <c r="Q97" s="2"/>
      <c r="R97" s="3"/>
      <c r="S97" s="3"/>
      <c r="T97" s="3"/>
      <c r="U97" s="3"/>
      <c r="V97" s="3"/>
      <c r="W97" s="3"/>
      <c r="X97" s="3"/>
      <c r="Y97" s="3"/>
    </row>
    <row r="98" spans="1:25" ht="15.75" customHeight="1">
      <c r="A98" s="61"/>
      <c r="B98" s="6"/>
      <c r="C98" s="68"/>
      <c r="D98" s="59"/>
      <c r="E98" s="68"/>
      <c r="F98" s="68"/>
      <c r="G98" s="60"/>
      <c r="H98" s="2"/>
      <c r="I98" s="2"/>
      <c r="J98" s="2"/>
      <c r="K98" s="2"/>
      <c r="L98" s="2"/>
      <c r="M98" s="2"/>
      <c r="N98" s="2"/>
      <c r="O98" s="2"/>
      <c r="P98" s="2"/>
      <c r="Q98" s="2"/>
      <c r="R98" s="3"/>
      <c r="S98" s="3"/>
      <c r="T98" s="3"/>
      <c r="U98" s="3"/>
      <c r="V98" s="3"/>
      <c r="W98" s="3"/>
      <c r="X98" s="3"/>
      <c r="Y98" s="3"/>
    </row>
    <row r="99" spans="1:25" ht="15.75" customHeight="1">
      <c r="A99" s="61"/>
      <c r="B99" s="6"/>
      <c r="C99" s="68"/>
      <c r="D99" s="59"/>
      <c r="E99" s="68"/>
      <c r="F99" s="68"/>
      <c r="G99" s="60"/>
      <c r="H99" s="2"/>
      <c r="I99" s="2"/>
      <c r="J99" s="2"/>
      <c r="K99" s="2"/>
      <c r="L99" s="2"/>
      <c r="M99" s="2"/>
      <c r="N99" s="2"/>
      <c r="O99" s="2"/>
      <c r="P99" s="2"/>
      <c r="Q99" s="2"/>
      <c r="R99" s="3"/>
      <c r="S99" s="3"/>
      <c r="T99" s="3"/>
      <c r="U99" s="3"/>
      <c r="V99" s="3"/>
      <c r="W99" s="3"/>
      <c r="X99" s="3"/>
      <c r="Y99" s="3"/>
    </row>
    <row r="100" spans="1:25" ht="15.75" customHeight="1">
      <c r="A100" s="61"/>
      <c r="B100" s="6"/>
      <c r="C100" s="68"/>
      <c r="D100" s="59"/>
      <c r="E100" s="68"/>
      <c r="F100" s="68"/>
      <c r="G100" s="60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>
      <c r="A101" s="61"/>
      <c r="B101" s="6"/>
      <c r="C101" s="68"/>
      <c r="D101" s="59"/>
      <c r="E101" s="68"/>
      <c r="F101" s="68"/>
      <c r="G101" s="60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>
      <c r="A102" s="61"/>
      <c r="B102" s="6"/>
      <c r="C102" s="68"/>
      <c r="D102" s="59"/>
      <c r="E102" s="68"/>
      <c r="F102" s="68"/>
      <c r="G102" s="60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>
      <c r="A103" s="61"/>
      <c r="B103" s="6"/>
      <c r="C103" s="68"/>
      <c r="D103" s="59"/>
      <c r="E103" s="68"/>
      <c r="F103" s="68"/>
      <c r="G103" s="60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>
      <c r="A104" s="61"/>
      <c r="B104" s="6"/>
      <c r="C104" s="68"/>
      <c r="D104" s="59"/>
      <c r="E104" s="68"/>
      <c r="F104" s="68"/>
      <c r="G104" s="60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>
      <c r="A105" s="61"/>
      <c r="B105" s="6"/>
      <c r="C105" s="68"/>
      <c r="D105" s="59"/>
      <c r="E105" s="68"/>
      <c r="F105" s="68"/>
      <c r="G105" s="60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>
      <c r="A106" s="61"/>
      <c r="B106" s="6"/>
      <c r="C106" s="68"/>
      <c r="D106" s="59"/>
      <c r="E106" s="68"/>
      <c r="F106" s="68"/>
      <c r="G106" s="60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>
      <c r="A107" s="61"/>
      <c r="B107" s="6"/>
      <c r="C107" s="68"/>
      <c r="D107" s="59"/>
      <c r="E107" s="68"/>
      <c r="F107" s="68"/>
      <c r="G107" s="60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>
      <c r="A108" s="61"/>
      <c r="B108" s="6"/>
      <c r="C108" s="68"/>
      <c r="D108" s="59"/>
      <c r="E108" s="68"/>
      <c r="F108" s="68"/>
      <c r="G108" s="60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>
      <c r="A109" s="61"/>
      <c r="B109" s="6"/>
      <c r="C109" s="68"/>
      <c r="D109" s="59"/>
      <c r="E109" s="68"/>
      <c r="F109" s="68"/>
      <c r="G109" s="60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>
      <c r="A110" s="61"/>
      <c r="B110" s="6"/>
      <c r="C110" s="68"/>
      <c r="D110" s="59"/>
      <c r="E110" s="68"/>
      <c r="F110" s="68"/>
      <c r="G110" s="60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>
      <c r="A111" s="61"/>
      <c r="B111" s="6"/>
      <c r="C111" s="68"/>
      <c r="D111" s="59"/>
      <c r="E111" s="68"/>
      <c r="F111" s="68"/>
      <c r="G111" s="60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>
      <c r="A112" s="61"/>
      <c r="B112" s="6"/>
      <c r="C112" s="68"/>
      <c r="D112" s="59"/>
      <c r="E112" s="68"/>
      <c r="F112" s="68"/>
      <c r="G112" s="60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>
      <c r="A113" s="61"/>
      <c r="B113" s="6"/>
      <c r="C113" s="68"/>
      <c r="D113" s="59"/>
      <c r="E113" s="68"/>
      <c r="F113" s="68"/>
      <c r="G113" s="60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>
      <c r="A114" s="61"/>
      <c r="B114" s="6"/>
      <c r="C114" s="68"/>
      <c r="D114" s="59"/>
      <c r="E114" s="68"/>
      <c r="F114" s="68"/>
      <c r="G114" s="60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>
      <c r="A115" s="61"/>
      <c r="B115" s="6"/>
      <c r="C115" s="68"/>
      <c r="D115" s="59"/>
      <c r="E115" s="68"/>
      <c r="F115" s="68"/>
      <c r="G115" s="60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>
      <c r="A116" s="61"/>
      <c r="B116" s="6"/>
      <c r="C116" s="68"/>
      <c r="D116" s="59"/>
      <c r="E116" s="68"/>
      <c r="F116" s="68"/>
      <c r="G116" s="60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>
      <c r="A117" s="61"/>
      <c r="B117" s="6"/>
      <c r="C117" s="68"/>
      <c r="D117" s="59"/>
      <c r="E117" s="68"/>
      <c r="F117" s="68"/>
      <c r="G117" s="60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>
      <c r="A118" s="61"/>
      <c r="B118" s="6"/>
      <c r="C118" s="68"/>
      <c r="D118" s="59"/>
      <c r="E118" s="68"/>
      <c r="F118" s="68"/>
      <c r="G118" s="60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>
      <c r="A119" s="61"/>
      <c r="B119" s="6"/>
      <c r="C119" s="68"/>
      <c r="D119" s="59"/>
      <c r="E119" s="68"/>
      <c r="F119" s="68"/>
      <c r="G119" s="60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>
      <c r="A120" s="61"/>
      <c r="B120" s="6"/>
      <c r="C120" s="68"/>
      <c r="D120" s="59"/>
      <c r="E120" s="68"/>
      <c r="F120" s="68"/>
      <c r="G120" s="60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>
      <c r="A121" s="61"/>
      <c r="B121" s="6"/>
      <c r="C121" s="68"/>
      <c r="D121" s="59"/>
      <c r="E121" s="68"/>
      <c r="F121" s="68"/>
      <c r="G121" s="60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>
      <c r="A122" s="61"/>
      <c r="B122" s="6"/>
      <c r="C122" s="68"/>
      <c r="D122" s="59"/>
      <c r="E122" s="68"/>
      <c r="F122" s="68"/>
      <c r="G122" s="60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>
      <c r="A123" s="61"/>
      <c r="B123" s="6"/>
      <c r="C123" s="68"/>
      <c r="D123" s="59"/>
      <c r="E123" s="68"/>
      <c r="F123" s="68"/>
      <c r="G123" s="60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>
      <c r="A124" s="61"/>
      <c r="B124" s="6"/>
      <c r="C124" s="68"/>
      <c r="D124" s="59"/>
      <c r="E124" s="68"/>
      <c r="F124" s="68"/>
      <c r="G124" s="60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>
      <c r="A125" s="61"/>
      <c r="B125" s="6"/>
      <c r="C125" s="68"/>
      <c r="D125" s="59"/>
      <c r="E125" s="68"/>
      <c r="F125" s="68"/>
      <c r="G125" s="60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>
      <c r="A126" s="61"/>
      <c r="B126" s="6"/>
      <c r="C126" s="68"/>
      <c r="D126" s="59"/>
      <c r="E126" s="68"/>
      <c r="F126" s="68"/>
      <c r="G126" s="60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>
      <c r="A127" s="61"/>
      <c r="B127" s="6"/>
      <c r="C127" s="68"/>
      <c r="D127" s="59"/>
      <c r="E127" s="68"/>
      <c r="F127" s="68"/>
      <c r="G127" s="60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>
      <c r="A128" s="61"/>
      <c r="B128" s="6"/>
      <c r="C128" s="68"/>
      <c r="D128" s="59"/>
      <c r="E128" s="68"/>
      <c r="F128" s="68"/>
      <c r="G128" s="60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>
      <c r="A129" s="61"/>
      <c r="B129" s="6"/>
      <c r="C129" s="68"/>
      <c r="D129" s="59"/>
      <c r="E129" s="68"/>
      <c r="F129" s="68"/>
      <c r="G129" s="60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>
      <c r="A130" s="61"/>
      <c r="B130" s="6"/>
      <c r="C130" s="68"/>
      <c r="D130" s="59"/>
      <c r="E130" s="68"/>
      <c r="F130" s="68"/>
      <c r="G130" s="60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>
      <c r="A131" s="61"/>
      <c r="B131" s="6"/>
      <c r="C131" s="68"/>
      <c r="D131" s="59"/>
      <c r="E131" s="68"/>
      <c r="F131" s="68"/>
      <c r="G131" s="60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>
      <c r="A132" s="61"/>
      <c r="B132" s="6"/>
      <c r="C132" s="68"/>
      <c r="D132" s="59"/>
      <c r="E132" s="68"/>
      <c r="F132" s="68"/>
      <c r="G132" s="60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>
      <c r="A133" s="61"/>
      <c r="B133" s="6"/>
      <c r="C133" s="68"/>
      <c r="D133" s="59"/>
      <c r="E133" s="68"/>
      <c r="F133" s="68"/>
      <c r="G133" s="60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>
      <c r="A134" s="61"/>
      <c r="B134" s="6"/>
      <c r="C134" s="68"/>
      <c r="D134" s="59"/>
      <c r="E134" s="68"/>
      <c r="F134" s="68"/>
      <c r="G134" s="60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>
      <c r="A135" s="61"/>
      <c r="B135" s="6"/>
      <c r="C135" s="68"/>
      <c r="D135" s="59"/>
      <c r="E135" s="68"/>
      <c r="F135" s="68"/>
      <c r="G135" s="60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>
      <c r="A136" s="61"/>
      <c r="B136" s="6"/>
      <c r="C136" s="68"/>
      <c r="D136" s="59"/>
      <c r="E136" s="68"/>
      <c r="F136" s="68"/>
      <c r="G136" s="60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>
      <c r="A137" s="61"/>
      <c r="B137" s="6"/>
      <c r="C137" s="68"/>
      <c r="D137" s="59"/>
      <c r="E137" s="68"/>
      <c r="F137" s="68"/>
      <c r="G137" s="60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>
      <c r="A138" s="61"/>
      <c r="B138" s="6"/>
      <c r="C138" s="68"/>
      <c r="D138" s="59"/>
      <c r="E138" s="68"/>
      <c r="F138" s="68"/>
      <c r="G138" s="60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>
      <c r="A139" s="61"/>
      <c r="B139" s="6"/>
      <c r="C139" s="68"/>
      <c r="D139" s="59"/>
      <c r="E139" s="68"/>
      <c r="F139" s="68"/>
      <c r="G139" s="60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>
      <c r="A140" s="61"/>
      <c r="B140" s="6"/>
      <c r="C140" s="68"/>
      <c r="D140" s="59"/>
      <c r="E140" s="68"/>
      <c r="F140" s="68"/>
      <c r="G140" s="60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>
      <c r="A141" s="61"/>
      <c r="B141" s="6"/>
      <c r="C141" s="68"/>
      <c r="D141" s="59"/>
      <c r="E141" s="68"/>
      <c r="F141" s="68"/>
      <c r="G141" s="6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>
      <c r="A142" s="61"/>
      <c r="B142" s="6"/>
      <c r="C142" s="68"/>
      <c r="D142" s="59"/>
      <c r="E142" s="68"/>
      <c r="F142" s="68"/>
      <c r="G142" s="6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>
      <c r="A143" s="61"/>
      <c r="B143" s="6"/>
      <c r="C143" s="68"/>
      <c r="D143" s="59"/>
      <c r="E143" s="68"/>
      <c r="F143" s="68"/>
      <c r="G143" s="6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>
      <c r="A144" s="61"/>
      <c r="B144" s="6"/>
      <c r="C144" s="68"/>
      <c r="D144" s="59"/>
      <c r="E144" s="68"/>
      <c r="F144" s="68"/>
      <c r="G144" s="6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>
      <c r="A145" s="61"/>
      <c r="B145" s="6"/>
      <c r="C145" s="68"/>
      <c r="D145" s="59"/>
      <c r="E145" s="68"/>
      <c r="F145" s="68"/>
      <c r="G145" s="6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>
      <c r="A146" s="61"/>
      <c r="B146" s="6"/>
      <c r="C146" s="68"/>
      <c r="D146" s="59"/>
      <c r="E146" s="68"/>
      <c r="F146" s="68"/>
      <c r="G146" s="6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>
      <c r="A147" s="61"/>
      <c r="B147" s="6"/>
      <c r="C147" s="68"/>
      <c r="D147" s="59"/>
      <c r="E147" s="68"/>
      <c r="F147" s="68"/>
      <c r="G147" s="6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>
      <c r="A148" s="61"/>
      <c r="B148" s="6"/>
      <c r="C148" s="68"/>
      <c r="D148" s="59"/>
      <c r="E148" s="68"/>
      <c r="F148" s="68"/>
      <c r="G148" s="6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>
      <c r="A149" s="61"/>
      <c r="B149" s="6"/>
      <c r="C149" s="68"/>
      <c r="D149" s="59"/>
      <c r="E149" s="68"/>
      <c r="F149" s="68"/>
      <c r="G149" s="6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>
      <c r="A150" s="61"/>
      <c r="B150" s="6"/>
      <c r="C150" s="68"/>
      <c r="D150" s="59"/>
      <c r="E150" s="68"/>
      <c r="F150" s="68"/>
      <c r="G150" s="6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>
      <c r="A151" s="61"/>
      <c r="B151" s="6"/>
      <c r="C151" s="68"/>
      <c r="D151" s="59"/>
      <c r="E151" s="68"/>
      <c r="F151" s="68"/>
      <c r="G151" s="6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>
      <c r="A152" s="61"/>
      <c r="B152" s="6"/>
      <c r="C152" s="68"/>
      <c r="D152" s="59"/>
      <c r="E152" s="68"/>
      <c r="F152" s="68"/>
      <c r="G152" s="60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>
      <c r="A153" s="61"/>
      <c r="B153" s="6"/>
      <c r="C153" s="68"/>
      <c r="D153" s="59"/>
      <c r="E153" s="68"/>
      <c r="F153" s="68"/>
      <c r="G153" s="60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>
      <c r="A154" s="61"/>
      <c r="B154" s="6"/>
      <c r="C154" s="68"/>
      <c r="D154" s="59"/>
      <c r="E154" s="68"/>
      <c r="F154" s="68"/>
      <c r="G154" s="60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>
      <c r="A155" s="61"/>
      <c r="B155" s="6"/>
      <c r="C155" s="68"/>
      <c r="D155" s="59"/>
      <c r="E155" s="68"/>
      <c r="F155" s="68"/>
      <c r="G155" s="60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>
      <c r="A156" s="61"/>
      <c r="B156" s="6"/>
      <c r="C156" s="68"/>
      <c r="D156" s="59"/>
      <c r="E156" s="68"/>
      <c r="F156" s="68"/>
      <c r="G156" s="60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>
      <c r="A157" s="61"/>
      <c r="B157" s="6"/>
      <c r="C157" s="68"/>
      <c r="D157" s="59"/>
      <c r="E157" s="68"/>
      <c r="F157" s="68"/>
      <c r="G157" s="60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>
      <c r="A158" s="61"/>
      <c r="B158" s="6"/>
      <c r="C158" s="68"/>
      <c r="D158" s="59"/>
      <c r="E158" s="68"/>
      <c r="F158" s="68"/>
      <c r="G158" s="60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>
      <c r="A159" s="61"/>
      <c r="B159" s="6"/>
      <c r="C159" s="68"/>
      <c r="D159" s="59"/>
      <c r="E159" s="68"/>
      <c r="F159" s="68"/>
      <c r="G159" s="60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>
      <c r="A160" s="61"/>
      <c r="B160" s="6"/>
      <c r="C160" s="68"/>
      <c r="D160" s="59"/>
      <c r="E160" s="68"/>
      <c r="F160" s="68"/>
      <c r="G160" s="60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>
      <c r="A161" s="61"/>
      <c r="B161" s="6"/>
      <c r="C161" s="68"/>
      <c r="D161" s="59"/>
      <c r="E161" s="68"/>
      <c r="F161" s="68"/>
      <c r="G161" s="60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>
      <c r="A162" s="61"/>
      <c r="B162" s="6"/>
      <c r="C162" s="68"/>
      <c r="D162" s="59"/>
      <c r="E162" s="68"/>
      <c r="F162" s="68"/>
      <c r="G162" s="60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>
      <c r="A163" s="61"/>
      <c r="B163" s="6"/>
      <c r="C163" s="68"/>
      <c r="D163" s="59"/>
      <c r="E163" s="68"/>
      <c r="F163" s="68"/>
      <c r="G163" s="60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>
      <c r="A164" s="61"/>
      <c r="B164" s="6"/>
      <c r="C164" s="68"/>
      <c r="D164" s="59"/>
      <c r="E164" s="68"/>
      <c r="F164" s="68"/>
      <c r="G164" s="60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>
      <c r="A165" s="61"/>
      <c r="B165" s="6"/>
      <c r="C165" s="68"/>
      <c r="D165" s="59"/>
      <c r="E165" s="68"/>
      <c r="F165" s="68"/>
      <c r="G165" s="60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>
      <c r="A166" s="61"/>
      <c r="B166" s="6"/>
      <c r="C166" s="68"/>
      <c r="D166" s="59"/>
      <c r="E166" s="68"/>
      <c r="F166" s="68"/>
      <c r="G166" s="60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>
      <c r="A167" s="61"/>
      <c r="B167" s="6"/>
      <c r="C167" s="68"/>
      <c r="D167" s="59"/>
      <c r="E167" s="68"/>
      <c r="F167" s="68"/>
      <c r="G167" s="60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>
      <c r="A168" s="61"/>
      <c r="B168" s="6"/>
      <c r="C168" s="68"/>
      <c r="D168" s="59"/>
      <c r="E168" s="68"/>
      <c r="F168" s="68"/>
      <c r="G168" s="60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>
      <c r="A169" s="61"/>
      <c r="B169" s="6"/>
      <c r="C169" s="68"/>
      <c r="D169" s="59"/>
      <c r="E169" s="68"/>
      <c r="F169" s="68"/>
      <c r="G169" s="60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>
      <c r="A170" s="61"/>
      <c r="B170" s="6"/>
      <c r="C170" s="68"/>
      <c r="D170" s="59"/>
      <c r="E170" s="68"/>
      <c r="F170" s="68"/>
      <c r="G170" s="60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>
      <c r="A171" s="61"/>
      <c r="B171" s="6"/>
      <c r="C171" s="68"/>
      <c r="D171" s="59"/>
      <c r="E171" s="68"/>
      <c r="F171" s="68"/>
      <c r="G171" s="60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>
      <c r="A172" s="61"/>
      <c r="B172" s="6"/>
      <c r="C172" s="68"/>
      <c r="D172" s="59"/>
      <c r="E172" s="68"/>
      <c r="F172" s="68"/>
      <c r="G172" s="60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>
      <c r="A173" s="61"/>
      <c r="B173" s="6"/>
      <c r="C173" s="68"/>
      <c r="D173" s="59"/>
      <c r="E173" s="68"/>
      <c r="F173" s="68"/>
      <c r="G173" s="60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>
      <c r="A174" s="61"/>
      <c r="B174" s="6"/>
      <c r="C174" s="68"/>
      <c r="D174" s="59"/>
      <c r="E174" s="68"/>
      <c r="F174" s="68"/>
      <c r="G174" s="60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>
      <c r="A175" s="61"/>
      <c r="B175" s="6"/>
      <c r="C175" s="68"/>
      <c r="D175" s="59"/>
      <c r="E175" s="68"/>
      <c r="F175" s="68"/>
      <c r="G175" s="60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>
      <c r="A176" s="61"/>
      <c r="B176" s="6"/>
      <c r="C176" s="68"/>
      <c r="D176" s="59"/>
      <c r="E176" s="68"/>
      <c r="F176" s="68"/>
      <c r="G176" s="60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>
      <c r="A177" s="61"/>
      <c r="B177" s="6"/>
      <c r="C177" s="68"/>
      <c r="D177" s="59"/>
      <c r="E177" s="68"/>
      <c r="F177" s="68"/>
      <c r="G177" s="60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>
      <c r="A178" s="61"/>
      <c r="B178" s="6"/>
      <c r="C178" s="68"/>
      <c r="D178" s="59"/>
      <c r="E178" s="68"/>
      <c r="F178" s="68"/>
      <c r="G178" s="60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>
      <c r="A179" s="61"/>
      <c r="B179" s="6"/>
      <c r="C179" s="68"/>
      <c r="D179" s="59"/>
      <c r="E179" s="68"/>
      <c r="F179" s="68"/>
      <c r="G179" s="60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>
      <c r="A180" s="61"/>
      <c r="B180" s="6"/>
      <c r="C180" s="68"/>
      <c r="D180" s="59"/>
      <c r="E180" s="68"/>
      <c r="F180" s="68"/>
      <c r="G180" s="60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>
      <c r="A181" s="61"/>
      <c r="B181" s="6"/>
      <c r="C181" s="68"/>
      <c r="D181" s="59"/>
      <c r="E181" s="68"/>
      <c r="F181" s="68"/>
      <c r="G181" s="60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>
      <c r="A182" s="61"/>
      <c r="B182" s="6"/>
      <c r="C182" s="68"/>
      <c r="D182" s="59"/>
      <c r="E182" s="68"/>
      <c r="F182" s="68"/>
      <c r="G182" s="60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>
      <c r="A183" s="61"/>
      <c r="B183" s="6"/>
      <c r="C183" s="68"/>
      <c r="D183" s="59"/>
      <c r="E183" s="68"/>
      <c r="F183" s="68"/>
      <c r="G183" s="60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>
      <c r="A184" s="61"/>
      <c r="B184" s="6"/>
      <c r="C184" s="68"/>
      <c r="D184" s="59"/>
      <c r="E184" s="68"/>
      <c r="F184" s="68"/>
      <c r="G184" s="60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>
      <c r="A185" s="61"/>
      <c r="B185" s="6"/>
      <c r="C185" s="68"/>
      <c r="D185" s="59"/>
      <c r="E185" s="68"/>
      <c r="F185" s="68"/>
      <c r="G185" s="60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>
      <c r="A186" s="61"/>
      <c r="B186" s="6"/>
      <c r="C186" s="68"/>
      <c r="D186" s="59"/>
      <c r="E186" s="68"/>
      <c r="F186" s="68"/>
      <c r="G186" s="60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>
      <c r="A187" s="61"/>
      <c r="B187" s="6"/>
      <c r="C187" s="68"/>
      <c r="D187" s="59"/>
      <c r="E187" s="68"/>
      <c r="F187" s="68"/>
      <c r="G187" s="60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>
      <c r="A188" s="61"/>
      <c r="B188" s="6"/>
      <c r="C188" s="68"/>
      <c r="D188" s="59"/>
      <c r="E188" s="68"/>
      <c r="F188" s="68"/>
      <c r="G188" s="60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>
      <c r="A189" s="61"/>
      <c r="B189" s="6"/>
      <c r="C189" s="68"/>
      <c r="D189" s="59"/>
      <c r="E189" s="68"/>
      <c r="F189" s="68"/>
      <c r="G189" s="60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>
      <c r="A190" s="61"/>
      <c r="B190" s="6"/>
      <c r="C190" s="68"/>
      <c r="D190" s="59"/>
      <c r="E190" s="68"/>
      <c r="F190" s="68"/>
      <c r="G190" s="60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>
      <c r="A191" s="61"/>
      <c r="B191" s="6"/>
      <c r="C191" s="68"/>
      <c r="D191" s="59"/>
      <c r="E191" s="68"/>
      <c r="F191" s="68"/>
      <c r="G191" s="60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>
      <c r="A192" s="61"/>
      <c r="B192" s="6"/>
      <c r="C192" s="68"/>
      <c r="D192" s="59"/>
      <c r="E192" s="68"/>
      <c r="F192" s="68"/>
      <c r="G192" s="60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>
      <c r="A193" s="61"/>
      <c r="B193" s="6"/>
      <c r="C193" s="68"/>
      <c r="D193" s="59"/>
      <c r="E193" s="68"/>
      <c r="F193" s="68"/>
      <c r="G193" s="60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>
      <c r="A194" s="61"/>
      <c r="B194" s="6"/>
      <c r="C194" s="68"/>
      <c r="D194" s="59"/>
      <c r="E194" s="68"/>
      <c r="F194" s="68"/>
      <c r="G194" s="60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>
      <c r="A195" s="61"/>
      <c r="B195" s="6"/>
      <c r="C195" s="68"/>
      <c r="D195" s="59"/>
      <c r="E195" s="68"/>
      <c r="F195" s="68"/>
      <c r="G195" s="60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>
      <c r="A196" s="61"/>
      <c r="B196" s="6"/>
      <c r="C196" s="68"/>
      <c r="D196" s="59"/>
      <c r="E196" s="68"/>
      <c r="F196" s="68"/>
      <c r="G196" s="60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>
      <c r="A197" s="61"/>
      <c r="B197" s="6"/>
      <c r="C197" s="68"/>
      <c r="D197" s="59"/>
      <c r="E197" s="68"/>
      <c r="F197" s="68"/>
      <c r="G197" s="60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>
      <c r="A198" s="61"/>
      <c r="B198" s="6"/>
      <c r="C198" s="68"/>
      <c r="D198" s="59"/>
      <c r="E198" s="68"/>
      <c r="F198" s="68"/>
      <c r="G198" s="60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>
      <c r="A199" s="61"/>
      <c r="B199" s="6"/>
      <c r="C199" s="68"/>
      <c r="D199" s="59"/>
      <c r="E199" s="68"/>
      <c r="F199" s="68"/>
      <c r="G199" s="60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>
      <c r="A200" s="61"/>
      <c r="B200" s="6"/>
      <c r="C200" s="68"/>
      <c r="D200" s="59"/>
      <c r="E200" s="68"/>
      <c r="F200" s="68"/>
      <c r="G200" s="60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>
      <c r="A201" s="61"/>
      <c r="B201" s="6"/>
      <c r="C201" s="68"/>
      <c r="D201" s="59"/>
      <c r="E201" s="68"/>
      <c r="F201" s="68"/>
      <c r="G201" s="60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>
      <c r="A202" s="61"/>
      <c r="B202" s="6"/>
      <c r="C202" s="68"/>
      <c r="D202" s="59"/>
      <c r="E202" s="68"/>
      <c r="F202" s="68"/>
      <c r="G202" s="60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>
      <c r="A203" s="61"/>
      <c r="B203" s="6"/>
      <c r="C203" s="68"/>
      <c r="D203" s="59"/>
      <c r="E203" s="68"/>
      <c r="F203" s="68"/>
      <c r="G203" s="60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>
      <c r="A204" s="61"/>
      <c r="B204" s="6"/>
      <c r="C204" s="68"/>
      <c r="D204" s="59"/>
      <c r="E204" s="68"/>
      <c r="F204" s="68"/>
      <c r="G204" s="60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>
      <c r="A205" s="61"/>
      <c r="B205" s="6"/>
      <c r="C205" s="68"/>
      <c r="D205" s="59"/>
      <c r="E205" s="68"/>
      <c r="F205" s="68"/>
      <c r="G205" s="60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>
      <c r="A206" s="61"/>
      <c r="B206" s="6"/>
      <c r="C206" s="68"/>
      <c r="D206" s="59"/>
      <c r="E206" s="68"/>
      <c r="F206" s="68"/>
      <c r="G206" s="60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>
      <c r="A207" s="61"/>
      <c r="B207" s="6"/>
      <c r="C207" s="68"/>
      <c r="D207" s="59"/>
      <c r="E207" s="68"/>
      <c r="F207" s="68"/>
      <c r="G207" s="60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>
      <c r="A208" s="61"/>
      <c r="B208" s="6"/>
      <c r="C208" s="68"/>
      <c r="D208" s="59"/>
      <c r="E208" s="68"/>
      <c r="F208" s="68"/>
      <c r="G208" s="60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>
      <c r="A209" s="61"/>
      <c r="B209" s="6"/>
      <c r="C209" s="68"/>
      <c r="D209" s="59"/>
      <c r="E209" s="68"/>
      <c r="F209" s="68"/>
      <c r="G209" s="60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>
      <c r="A210" s="61"/>
      <c r="B210" s="6"/>
      <c r="C210" s="68"/>
      <c r="D210" s="59"/>
      <c r="E210" s="68"/>
      <c r="F210" s="68"/>
      <c r="G210" s="60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>
      <c r="A211" s="61"/>
      <c r="B211" s="6"/>
      <c r="C211" s="68"/>
      <c r="D211" s="59"/>
      <c r="E211" s="68"/>
      <c r="F211" s="68"/>
      <c r="G211" s="60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>
      <c r="A212" s="61"/>
      <c r="B212" s="6"/>
      <c r="C212" s="68"/>
      <c r="D212" s="59"/>
      <c r="E212" s="68"/>
      <c r="F212" s="68"/>
      <c r="G212" s="60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>
      <c r="A213" s="61"/>
      <c r="B213" s="6"/>
      <c r="C213" s="68"/>
      <c r="D213" s="59"/>
      <c r="E213" s="68"/>
      <c r="F213" s="68"/>
      <c r="G213" s="60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>
      <c r="A214" s="61"/>
      <c r="B214" s="6"/>
      <c r="C214" s="68"/>
      <c r="D214" s="59"/>
      <c r="E214" s="68"/>
      <c r="F214" s="68"/>
      <c r="G214" s="60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>
      <c r="A215" s="61"/>
      <c r="B215" s="6"/>
      <c r="C215" s="68"/>
      <c r="D215" s="59"/>
      <c r="E215" s="68"/>
      <c r="F215" s="68"/>
      <c r="G215" s="60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>
      <c r="A216" s="61"/>
      <c r="B216" s="6"/>
      <c r="C216" s="68"/>
      <c r="D216" s="59"/>
      <c r="E216" s="68"/>
      <c r="F216" s="68"/>
      <c r="G216" s="60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>
      <c r="A217" s="61"/>
      <c r="B217" s="6"/>
      <c r="C217" s="68"/>
      <c r="D217" s="59"/>
      <c r="E217" s="68"/>
      <c r="F217" s="68"/>
      <c r="G217" s="60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>
      <c r="A218" s="61"/>
      <c r="B218" s="6"/>
      <c r="C218" s="68"/>
      <c r="D218" s="59"/>
      <c r="E218" s="68"/>
      <c r="F218" s="68"/>
      <c r="G218" s="60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>
      <c r="A219" s="61"/>
      <c r="B219" s="6"/>
      <c r="C219" s="68"/>
      <c r="D219" s="59"/>
      <c r="E219" s="68"/>
      <c r="F219" s="68"/>
      <c r="G219" s="60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>
      <c r="A220" s="61"/>
      <c r="B220" s="6"/>
      <c r="C220" s="68"/>
      <c r="D220" s="59"/>
      <c r="E220" s="68"/>
      <c r="F220" s="68"/>
      <c r="G220" s="60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>
      <c r="A221" s="61"/>
      <c r="B221" s="6"/>
      <c r="C221" s="68"/>
      <c r="D221" s="59"/>
      <c r="E221" s="68"/>
      <c r="F221" s="68"/>
      <c r="G221" s="60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>
      <c r="A222" s="61"/>
      <c r="B222" s="6"/>
      <c r="C222" s="68"/>
      <c r="D222" s="59"/>
      <c r="E222" s="68"/>
      <c r="F222" s="68"/>
      <c r="G222" s="60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>
      <c r="A223" s="61"/>
      <c r="B223" s="6"/>
      <c r="C223" s="68"/>
      <c r="D223" s="59"/>
      <c r="E223" s="68"/>
      <c r="F223" s="68"/>
      <c r="G223" s="60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>
      <c r="A224" s="61"/>
      <c r="B224" s="6"/>
      <c r="C224" s="68"/>
      <c r="D224" s="59"/>
      <c r="E224" s="68"/>
      <c r="F224" s="68"/>
      <c r="G224" s="60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>
      <c r="A225" s="61"/>
      <c r="B225" s="6"/>
      <c r="C225" s="68"/>
      <c r="D225" s="59"/>
      <c r="E225" s="68"/>
      <c r="F225" s="68"/>
      <c r="G225" s="60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>
      <c r="A226" s="61"/>
      <c r="B226" s="6"/>
      <c r="C226" s="68"/>
      <c r="D226" s="59"/>
      <c r="E226" s="68"/>
      <c r="F226" s="68"/>
      <c r="G226" s="60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>
      <c r="A227" s="61"/>
      <c r="B227" s="6"/>
      <c r="C227" s="68"/>
      <c r="D227" s="59"/>
      <c r="E227" s="68"/>
      <c r="F227" s="68"/>
      <c r="G227" s="60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>
      <c r="A228" s="61"/>
      <c r="B228" s="6"/>
      <c r="C228" s="68"/>
      <c r="D228" s="59"/>
      <c r="E228" s="68"/>
      <c r="F228" s="68"/>
      <c r="G228" s="60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>
      <c r="A229" s="61"/>
      <c r="B229" s="6"/>
      <c r="C229" s="68"/>
      <c r="D229" s="59"/>
      <c r="E229" s="68"/>
      <c r="F229" s="68"/>
      <c r="G229" s="60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>
      <c r="A230" s="61"/>
      <c r="B230" s="6"/>
      <c r="C230" s="68"/>
      <c r="D230" s="59"/>
      <c r="E230" s="68"/>
      <c r="F230" s="68"/>
      <c r="G230" s="60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>
      <c r="A231" s="61"/>
      <c r="B231" s="6"/>
      <c r="C231" s="68"/>
      <c r="D231" s="59"/>
      <c r="E231" s="68"/>
      <c r="F231" s="68"/>
      <c r="G231" s="60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>
      <c r="A232" s="61"/>
      <c r="B232" s="6"/>
      <c r="C232" s="68"/>
      <c r="D232" s="59"/>
      <c r="E232" s="68"/>
      <c r="F232" s="68"/>
      <c r="G232" s="60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>
      <c r="A233" s="61"/>
      <c r="B233" s="6"/>
      <c r="C233" s="68"/>
      <c r="D233" s="59"/>
      <c r="E233" s="68"/>
      <c r="F233" s="68"/>
      <c r="G233" s="60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>
      <c r="A234" s="61"/>
      <c r="B234" s="6"/>
      <c r="C234" s="68"/>
      <c r="D234" s="59"/>
      <c r="E234" s="68"/>
      <c r="F234" s="68"/>
      <c r="G234" s="60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>
      <c r="A235" s="61"/>
      <c r="B235" s="6"/>
      <c r="C235" s="68"/>
      <c r="D235" s="59"/>
      <c r="E235" s="68"/>
      <c r="F235" s="68"/>
      <c r="G235" s="60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>
      <c r="A236" s="61"/>
      <c r="B236" s="6"/>
      <c r="C236" s="68"/>
      <c r="D236" s="59"/>
      <c r="E236" s="68"/>
      <c r="F236" s="68"/>
      <c r="G236" s="60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>
      <c r="A237" s="61"/>
      <c r="B237" s="6"/>
      <c r="C237" s="68"/>
      <c r="D237" s="59"/>
      <c r="E237" s="68"/>
      <c r="F237" s="68"/>
      <c r="G237" s="60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>
      <c r="A238" s="61"/>
      <c r="B238" s="6"/>
      <c r="C238" s="68"/>
      <c r="D238" s="59"/>
      <c r="E238" s="68"/>
      <c r="F238" s="68"/>
      <c r="G238" s="60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>
      <c r="A239" s="61"/>
      <c r="B239" s="6"/>
      <c r="C239" s="68"/>
      <c r="D239" s="59"/>
      <c r="E239" s="68"/>
      <c r="F239" s="68"/>
      <c r="G239" s="60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>
      <c r="A240" s="61"/>
      <c r="B240" s="6"/>
      <c r="C240" s="68"/>
      <c r="D240" s="59"/>
      <c r="E240" s="68"/>
      <c r="F240" s="68"/>
      <c r="G240" s="60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>
      <c r="A241" s="61"/>
      <c r="B241" s="6"/>
      <c r="C241" s="68"/>
      <c r="D241" s="59"/>
      <c r="E241" s="68"/>
      <c r="F241" s="68"/>
      <c r="G241" s="60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>
      <c r="A242" s="61"/>
      <c r="B242" s="6"/>
      <c r="C242" s="68"/>
      <c r="D242" s="59"/>
      <c r="E242" s="68"/>
      <c r="F242" s="68"/>
      <c r="G242" s="60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>
      <c r="A243" s="61"/>
      <c r="B243" s="6"/>
      <c r="C243" s="68"/>
      <c r="D243" s="59"/>
      <c r="E243" s="68"/>
      <c r="F243" s="68"/>
      <c r="G243" s="60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>
      <c r="A244" s="61"/>
      <c r="B244" s="6"/>
      <c r="C244" s="68"/>
      <c r="D244" s="59"/>
      <c r="E244" s="68"/>
      <c r="F244" s="68"/>
      <c r="G244" s="60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>
      <c r="A245" s="61"/>
      <c r="B245" s="6"/>
      <c r="C245" s="68"/>
      <c r="D245" s="59"/>
      <c r="E245" s="68"/>
      <c r="F245" s="68"/>
      <c r="G245" s="60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>
      <c r="A246" s="61"/>
      <c r="B246" s="6"/>
      <c r="C246" s="68"/>
      <c r="D246" s="59"/>
      <c r="E246" s="68"/>
      <c r="F246" s="68"/>
      <c r="G246" s="60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>
      <c r="A247" s="61"/>
      <c r="B247" s="6"/>
      <c r="C247" s="68"/>
      <c r="D247" s="59"/>
      <c r="E247" s="68"/>
      <c r="F247" s="68"/>
      <c r="G247" s="60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>
      <c r="A248" s="61"/>
      <c r="B248" s="6"/>
      <c r="C248" s="68"/>
      <c r="D248" s="59"/>
      <c r="E248" s="68"/>
      <c r="F248" s="68"/>
      <c r="G248" s="60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>
      <c r="A249" s="61"/>
      <c r="B249" s="6"/>
      <c r="C249" s="68"/>
      <c r="D249" s="59"/>
      <c r="E249" s="68"/>
      <c r="F249" s="68"/>
      <c r="G249" s="60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>
      <c r="A250" s="61"/>
      <c r="B250" s="6"/>
      <c r="C250" s="68"/>
      <c r="D250" s="59"/>
      <c r="E250" s="68"/>
      <c r="F250" s="68"/>
      <c r="G250" s="60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>
      <c r="A251" s="61"/>
      <c r="B251" s="6"/>
      <c r="C251" s="68"/>
      <c r="D251" s="59"/>
      <c r="E251" s="68"/>
      <c r="F251" s="68"/>
      <c r="G251" s="60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>
      <c r="A252" s="61"/>
      <c r="B252" s="6"/>
      <c r="C252" s="68"/>
      <c r="D252" s="59"/>
      <c r="E252" s="68"/>
      <c r="F252" s="68"/>
      <c r="G252" s="60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>
      <c r="A253" s="61"/>
      <c r="B253" s="6"/>
      <c r="C253" s="68"/>
      <c r="D253" s="59"/>
      <c r="E253" s="68"/>
      <c r="F253" s="68"/>
      <c r="G253" s="60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>
      <c r="A254" s="61"/>
      <c r="B254" s="6"/>
      <c r="C254" s="68"/>
      <c r="D254" s="59"/>
      <c r="E254" s="68"/>
      <c r="F254" s="68"/>
      <c r="G254" s="60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>
      <c r="A255" s="61"/>
      <c r="B255" s="6"/>
      <c r="C255" s="68"/>
      <c r="D255" s="59"/>
      <c r="E255" s="68"/>
      <c r="F255" s="68"/>
      <c r="G255" s="60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>
      <c r="A256" s="61"/>
      <c r="B256" s="6"/>
      <c r="C256" s="68"/>
      <c r="D256" s="59"/>
      <c r="E256" s="68"/>
      <c r="F256" s="68"/>
      <c r="G256" s="60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>
      <c r="A257" s="61"/>
      <c r="B257" s="6"/>
      <c r="C257" s="68"/>
      <c r="D257" s="59"/>
      <c r="E257" s="68"/>
      <c r="F257" s="68"/>
      <c r="G257" s="60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>
      <c r="A258" s="61"/>
      <c r="B258" s="6"/>
      <c r="C258" s="68"/>
      <c r="D258" s="59"/>
      <c r="E258" s="68"/>
      <c r="F258" s="68"/>
      <c r="G258" s="60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>
      <c r="A259" s="61"/>
      <c r="B259" s="6"/>
      <c r="C259" s="68"/>
      <c r="D259" s="59"/>
      <c r="E259" s="68"/>
      <c r="F259" s="68"/>
      <c r="G259" s="60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>
      <c r="A260" s="61"/>
      <c r="B260" s="6"/>
      <c r="C260" s="68"/>
      <c r="D260" s="59"/>
      <c r="E260" s="68"/>
      <c r="F260" s="68"/>
      <c r="G260" s="60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>
      <c r="A261" s="61"/>
      <c r="B261" s="6"/>
      <c r="C261" s="68"/>
      <c r="D261" s="59"/>
      <c r="E261" s="68"/>
      <c r="F261" s="68"/>
      <c r="G261" s="60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>
      <c r="A262" s="61"/>
      <c r="B262" s="6"/>
      <c r="C262" s="68"/>
      <c r="D262" s="59"/>
      <c r="E262" s="68"/>
      <c r="F262" s="68"/>
      <c r="G262" s="60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>
      <c r="A263" s="61"/>
      <c r="B263" s="6"/>
      <c r="C263" s="68"/>
      <c r="D263" s="59"/>
      <c r="E263" s="68"/>
      <c r="F263" s="68"/>
      <c r="G263" s="60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>
      <c r="A264" s="61"/>
      <c r="B264" s="6"/>
      <c r="C264" s="68"/>
      <c r="D264" s="59"/>
      <c r="E264" s="68"/>
      <c r="F264" s="68"/>
      <c r="G264" s="60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>
      <c r="A265" s="61"/>
      <c r="B265" s="6"/>
      <c r="C265" s="68"/>
      <c r="D265" s="59"/>
      <c r="E265" s="68"/>
      <c r="F265" s="68"/>
      <c r="G265" s="60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>
      <c r="A266" s="61"/>
      <c r="B266" s="6"/>
      <c r="C266" s="68"/>
      <c r="D266" s="59"/>
      <c r="E266" s="68"/>
      <c r="F266" s="68"/>
      <c r="G266" s="60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>
      <c r="A267" s="61"/>
      <c r="B267" s="6"/>
      <c r="C267" s="68"/>
      <c r="D267" s="59"/>
      <c r="E267" s="68"/>
      <c r="F267" s="68"/>
      <c r="G267" s="60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>
      <c r="A268" s="61"/>
      <c r="B268" s="6"/>
      <c r="C268" s="68"/>
      <c r="D268" s="59"/>
      <c r="E268" s="68"/>
      <c r="F268" s="68"/>
      <c r="G268" s="60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>
      <c r="A269" s="61"/>
      <c r="B269" s="6"/>
      <c r="C269" s="68"/>
      <c r="D269" s="59"/>
      <c r="E269" s="68"/>
      <c r="F269" s="68"/>
      <c r="G269" s="60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>
      <c r="A270" s="61"/>
      <c r="B270" s="6"/>
      <c r="C270" s="68"/>
      <c r="D270" s="59"/>
      <c r="E270" s="68"/>
      <c r="F270" s="68"/>
      <c r="G270" s="60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>
      <c r="A271" s="61"/>
      <c r="B271" s="6"/>
      <c r="C271" s="68"/>
      <c r="D271" s="59"/>
      <c r="E271" s="68"/>
      <c r="F271" s="68"/>
      <c r="G271" s="60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>
      <c r="A272" s="61"/>
      <c r="B272" s="6"/>
      <c r="C272" s="68"/>
      <c r="D272" s="59"/>
      <c r="E272" s="68"/>
      <c r="F272" s="68"/>
      <c r="G272" s="60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>
      <c r="A273" s="61"/>
      <c r="B273" s="6"/>
      <c r="C273" s="68"/>
      <c r="D273" s="59"/>
      <c r="E273" s="68"/>
      <c r="F273" s="68"/>
      <c r="G273" s="60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>
      <c r="A274" s="61"/>
      <c r="B274" s="6"/>
      <c r="C274" s="68"/>
      <c r="D274" s="59"/>
      <c r="E274" s="68"/>
      <c r="F274" s="68"/>
      <c r="G274" s="60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>
      <c r="A275" s="61"/>
      <c r="B275" s="6"/>
      <c r="C275" s="68"/>
      <c r="D275" s="59"/>
      <c r="E275" s="68"/>
      <c r="F275" s="68"/>
      <c r="G275" s="60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>
      <c r="A276" s="61"/>
      <c r="B276" s="6"/>
      <c r="C276" s="68"/>
      <c r="D276" s="59"/>
      <c r="E276" s="68"/>
      <c r="F276" s="68"/>
      <c r="G276" s="60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>
      <c r="A277" s="61"/>
      <c r="B277" s="6"/>
      <c r="C277" s="68"/>
      <c r="D277" s="59"/>
      <c r="E277" s="68"/>
      <c r="F277" s="68"/>
      <c r="G277" s="60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>
      <c r="A278" s="61"/>
      <c r="B278" s="6"/>
      <c r="C278" s="68"/>
      <c r="D278" s="59"/>
      <c r="E278" s="68"/>
      <c r="F278" s="68"/>
      <c r="G278" s="60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>
      <c r="A279" s="61"/>
      <c r="B279" s="6"/>
      <c r="C279" s="68"/>
      <c r="D279" s="59"/>
      <c r="E279" s="68"/>
      <c r="F279" s="68"/>
      <c r="G279" s="60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>
      <c r="A280" s="61"/>
      <c r="B280" s="6"/>
      <c r="C280" s="68"/>
      <c r="D280" s="59"/>
      <c r="E280" s="68"/>
      <c r="F280" s="68"/>
      <c r="G280" s="60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>
      <c r="A281" s="61"/>
      <c r="B281" s="6"/>
      <c r="C281" s="68"/>
      <c r="D281" s="59"/>
      <c r="E281" s="68"/>
      <c r="F281" s="68"/>
      <c r="G281" s="60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>
      <c r="A282" s="61"/>
      <c r="B282" s="6"/>
      <c r="C282" s="68"/>
      <c r="D282" s="59"/>
      <c r="E282" s="68"/>
      <c r="F282" s="68"/>
      <c r="G282" s="60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>
      <c r="A283" s="61"/>
      <c r="B283" s="6"/>
      <c r="C283" s="68"/>
      <c r="D283" s="59"/>
      <c r="E283" s="68"/>
      <c r="F283" s="68"/>
      <c r="G283" s="60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>
      <c r="A284" s="61"/>
      <c r="B284" s="6"/>
      <c r="C284" s="68"/>
      <c r="D284" s="59"/>
      <c r="E284" s="68"/>
      <c r="F284" s="68"/>
      <c r="G284" s="60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>
      <c r="A285" s="61"/>
      <c r="B285" s="6"/>
      <c r="C285" s="68"/>
      <c r="D285" s="59"/>
      <c r="E285" s="68"/>
      <c r="F285" s="68"/>
      <c r="G285" s="60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>
      <c r="A286" s="61"/>
      <c r="B286" s="6"/>
      <c r="C286" s="68"/>
      <c r="D286" s="59"/>
      <c r="E286" s="68"/>
      <c r="F286" s="68"/>
      <c r="G286" s="60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>
      <c r="A287" s="61"/>
      <c r="B287" s="6"/>
      <c r="C287" s="68"/>
      <c r="D287" s="59"/>
      <c r="E287" s="68"/>
      <c r="F287" s="68"/>
      <c r="G287" s="60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>
      <c r="A288" s="61"/>
      <c r="B288" s="6"/>
      <c r="C288" s="68"/>
      <c r="D288" s="59"/>
      <c r="E288" s="68"/>
      <c r="F288" s="68"/>
      <c r="G288" s="60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>
      <c r="A289" s="61"/>
      <c r="B289" s="6"/>
      <c r="C289" s="68"/>
      <c r="D289" s="59"/>
      <c r="E289" s="68"/>
      <c r="F289" s="68"/>
      <c r="G289" s="60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>
      <c r="A290" s="61"/>
      <c r="B290" s="6"/>
      <c r="C290" s="68"/>
      <c r="D290" s="59"/>
      <c r="E290" s="68"/>
      <c r="F290" s="68"/>
      <c r="G290" s="60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>
      <c r="A291" s="61"/>
      <c r="B291" s="6"/>
      <c r="C291" s="68"/>
      <c r="D291" s="59"/>
      <c r="E291" s="68"/>
      <c r="F291" s="68"/>
      <c r="G291" s="60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>
      <c r="A292" s="61"/>
      <c r="B292" s="6"/>
      <c r="C292" s="68"/>
      <c r="D292" s="59"/>
      <c r="E292" s="68"/>
      <c r="F292" s="68"/>
      <c r="G292" s="60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>
      <c r="A293" s="61"/>
      <c r="B293" s="6"/>
      <c r="C293" s="68"/>
      <c r="D293" s="59"/>
      <c r="E293" s="68"/>
      <c r="F293" s="68"/>
      <c r="G293" s="60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>
      <c r="A294" s="61"/>
      <c r="B294" s="6"/>
      <c r="C294" s="68"/>
      <c r="D294" s="59"/>
      <c r="E294" s="68"/>
      <c r="F294" s="68"/>
      <c r="G294" s="60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>
      <c r="A295" s="61"/>
      <c r="B295" s="6"/>
      <c r="C295" s="68"/>
      <c r="D295" s="59"/>
      <c r="E295" s="68"/>
      <c r="F295" s="68"/>
      <c r="G295" s="60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>
      <c r="A296" s="61"/>
      <c r="B296" s="6"/>
      <c r="C296" s="68"/>
      <c r="D296" s="59"/>
      <c r="E296" s="68"/>
      <c r="F296" s="68"/>
      <c r="G296" s="60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>
      <c r="A297" s="61"/>
      <c r="B297" s="6"/>
      <c r="C297" s="68"/>
      <c r="D297" s="59"/>
      <c r="E297" s="68"/>
      <c r="F297" s="68"/>
      <c r="G297" s="60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>
      <c r="A298" s="61"/>
      <c r="B298" s="6"/>
      <c r="C298" s="68"/>
      <c r="D298" s="59"/>
      <c r="E298" s="68"/>
      <c r="F298" s="68"/>
      <c r="G298" s="60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>
      <c r="A299" s="61"/>
      <c r="B299" s="6"/>
      <c r="C299" s="68"/>
      <c r="D299" s="59"/>
      <c r="E299" s="68"/>
      <c r="F299" s="68"/>
      <c r="G299" s="60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>
      <c r="A300" s="61"/>
      <c r="B300" s="6"/>
      <c r="C300" s="68"/>
      <c r="D300" s="59"/>
      <c r="E300" s="68"/>
      <c r="F300" s="68"/>
      <c r="G300" s="60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>
      <c r="A301" s="61"/>
      <c r="B301" s="6"/>
      <c r="C301" s="68"/>
      <c r="D301" s="59"/>
      <c r="E301" s="68"/>
      <c r="F301" s="68"/>
      <c r="G301" s="60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>
      <c r="A302" s="61"/>
      <c r="B302" s="6"/>
      <c r="C302" s="68"/>
      <c r="D302" s="59"/>
      <c r="E302" s="68"/>
      <c r="F302" s="68"/>
      <c r="G302" s="60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>
      <c r="A303" s="61"/>
      <c r="B303" s="6"/>
      <c r="C303" s="68"/>
      <c r="D303" s="59"/>
      <c r="E303" s="68"/>
      <c r="F303" s="68"/>
      <c r="G303" s="60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>
      <c r="A304" s="61"/>
      <c r="B304" s="6"/>
      <c r="C304" s="68"/>
      <c r="D304" s="59"/>
      <c r="E304" s="68"/>
      <c r="F304" s="68"/>
      <c r="G304" s="60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>
      <c r="A305" s="61"/>
      <c r="B305" s="6"/>
      <c r="C305" s="68"/>
      <c r="D305" s="59"/>
      <c r="E305" s="68"/>
      <c r="F305" s="68"/>
      <c r="G305" s="60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>
      <c r="A306" s="61"/>
      <c r="B306" s="6"/>
      <c r="C306" s="68"/>
      <c r="D306" s="59"/>
      <c r="E306" s="68"/>
      <c r="F306" s="68"/>
      <c r="G306" s="60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>
      <c r="A307" s="61"/>
      <c r="B307" s="6"/>
      <c r="C307" s="68"/>
      <c r="D307" s="59"/>
      <c r="E307" s="68"/>
      <c r="F307" s="68"/>
      <c r="G307" s="60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>
      <c r="A308" s="61"/>
      <c r="B308" s="6"/>
      <c r="C308" s="68"/>
      <c r="D308" s="59"/>
      <c r="E308" s="68"/>
      <c r="F308" s="68"/>
      <c r="G308" s="60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>
      <c r="A309" s="61"/>
      <c r="B309" s="6"/>
      <c r="C309" s="68"/>
      <c r="D309" s="59"/>
      <c r="E309" s="68"/>
      <c r="F309" s="68"/>
      <c r="G309" s="60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>
      <c r="A310" s="61"/>
      <c r="B310" s="6"/>
      <c r="C310" s="68"/>
      <c r="D310" s="59"/>
      <c r="E310" s="68"/>
      <c r="F310" s="68"/>
      <c r="G310" s="60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>
      <c r="A311" s="61"/>
      <c r="B311" s="6"/>
      <c r="C311" s="68"/>
      <c r="D311" s="59"/>
      <c r="E311" s="68"/>
      <c r="F311" s="68"/>
      <c r="G311" s="60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>
      <c r="A312" s="61"/>
      <c r="B312" s="6"/>
      <c r="C312" s="68"/>
      <c r="D312" s="59"/>
      <c r="E312" s="68"/>
      <c r="F312" s="68"/>
      <c r="G312" s="60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>
      <c r="A313" s="61"/>
      <c r="B313" s="6"/>
      <c r="C313" s="68"/>
      <c r="D313" s="59"/>
      <c r="E313" s="68"/>
      <c r="F313" s="68"/>
      <c r="G313" s="60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>
      <c r="A314" s="61"/>
      <c r="B314" s="6"/>
      <c r="C314" s="68"/>
      <c r="D314" s="59"/>
      <c r="E314" s="68"/>
      <c r="F314" s="68"/>
      <c r="G314" s="60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>
      <c r="A315" s="61"/>
      <c r="B315" s="6"/>
      <c r="C315" s="68"/>
      <c r="D315" s="59"/>
      <c r="E315" s="68"/>
      <c r="F315" s="68"/>
      <c r="G315" s="60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>
      <c r="A316" s="61"/>
      <c r="B316" s="6"/>
      <c r="C316" s="68"/>
      <c r="D316" s="59"/>
      <c r="E316" s="68"/>
      <c r="F316" s="68"/>
      <c r="G316" s="60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>
      <c r="A317" s="61"/>
      <c r="B317" s="6"/>
      <c r="C317" s="68"/>
      <c r="D317" s="59"/>
      <c r="E317" s="68"/>
      <c r="F317" s="68"/>
      <c r="G317" s="60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>
      <c r="A318" s="61"/>
      <c r="B318" s="6"/>
      <c r="C318" s="68"/>
      <c r="D318" s="59"/>
      <c r="E318" s="68"/>
      <c r="F318" s="68"/>
      <c r="G318" s="60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>
      <c r="A319" s="61"/>
      <c r="B319" s="6"/>
      <c r="C319" s="68"/>
      <c r="D319" s="59"/>
      <c r="E319" s="68"/>
      <c r="F319" s="68"/>
      <c r="G319" s="60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>
      <c r="A320" s="61"/>
      <c r="B320" s="6"/>
      <c r="C320" s="68"/>
      <c r="D320" s="59"/>
      <c r="E320" s="68"/>
      <c r="F320" s="68"/>
      <c r="G320" s="60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>
      <c r="A321" s="61"/>
      <c r="B321" s="6"/>
      <c r="C321" s="68"/>
      <c r="D321" s="59"/>
      <c r="E321" s="68"/>
      <c r="F321" s="68"/>
      <c r="G321" s="60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>
      <c r="A322" s="61"/>
      <c r="B322" s="6"/>
      <c r="C322" s="68"/>
      <c r="D322" s="59"/>
      <c r="E322" s="68"/>
      <c r="F322" s="68"/>
      <c r="G322" s="60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>
      <c r="A323" s="61"/>
      <c r="B323" s="6"/>
      <c r="C323" s="68"/>
      <c r="D323" s="59"/>
      <c r="E323" s="68"/>
      <c r="F323" s="68"/>
      <c r="G323" s="60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>
      <c r="A324" s="61"/>
      <c r="B324" s="6"/>
      <c r="C324" s="68"/>
      <c r="D324" s="59"/>
      <c r="E324" s="68"/>
      <c r="F324" s="68"/>
      <c r="G324" s="60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>
      <c r="A325" s="61"/>
      <c r="B325" s="6"/>
      <c r="C325" s="68"/>
      <c r="D325" s="59"/>
      <c r="E325" s="68"/>
      <c r="F325" s="68"/>
      <c r="G325" s="60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>
      <c r="A326" s="61"/>
      <c r="B326" s="6"/>
      <c r="C326" s="68"/>
      <c r="D326" s="59"/>
      <c r="E326" s="68"/>
      <c r="F326" s="68"/>
      <c r="G326" s="60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>
      <c r="A327" s="61"/>
      <c r="B327" s="6"/>
      <c r="C327" s="68"/>
      <c r="D327" s="59"/>
      <c r="E327" s="68"/>
      <c r="F327" s="68"/>
      <c r="G327" s="60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>
      <c r="A328" s="61"/>
      <c r="B328" s="6"/>
      <c r="C328" s="68"/>
      <c r="D328" s="59"/>
      <c r="E328" s="68"/>
      <c r="F328" s="68"/>
      <c r="G328" s="60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>
      <c r="A329" s="61"/>
      <c r="B329" s="6"/>
      <c r="C329" s="68"/>
      <c r="D329" s="59"/>
      <c r="E329" s="68"/>
      <c r="F329" s="68"/>
      <c r="G329" s="60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>
      <c r="A330" s="61"/>
      <c r="B330" s="6"/>
      <c r="C330" s="68"/>
      <c r="D330" s="59"/>
      <c r="E330" s="68"/>
      <c r="F330" s="68"/>
      <c r="G330" s="60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>
      <c r="A331" s="61"/>
      <c r="B331" s="6"/>
      <c r="C331" s="68"/>
      <c r="D331" s="59"/>
      <c r="E331" s="68"/>
      <c r="F331" s="68"/>
      <c r="G331" s="60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>
      <c r="A332" s="61"/>
      <c r="B332" s="6"/>
      <c r="C332" s="68"/>
      <c r="D332" s="59"/>
      <c r="E332" s="68"/>
      <c r="F332" s="68"/>
      <c r="G332" s="60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>
      <c r="A333" s="61"/>
      <c r="B333" s="6"/>
      <c r="C333" s="68"/>
      <c r="D333" s="59"/>
      <c r="E333" s="68"/>
      <c r="F333" s="68"/>
      <c r="G333" s="60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>
      <c r="A334" s="61"/>
      <c r="B334" s="6"/>
      <c r="C334" s="68"/>
      <c r="D334" s="59"/>
      <c r="E334" s="68"/>
      <c r="F334" s="68"/>
      <c r="G334" s="60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>
      <c r="A335" s="61"/>
      <c r="B335" s="6"/>
      <c r="C335" s="68"/>
      <c r="D335" s="59"/>
      <c r="E335" s="68"/>
      <c r="F335" s="68"/>
      <c r="G335" s="60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>
      <c r="A336" s="61"/>
      <c r="B336" s="6"/>
      <c r="C336" s="68"/>
      <c r="D336" s="59"/>
      <c r="E336" s="68"/>
      <c r="F336" s="68"/>
      <c r="G336" s="60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>
      <c r="A337" s="61"/>
      <c r="B337" s="6"/>
      <c r="C337" s="68"/>
      <c r="D337" s="59"/>
      <c r="E337" s="68"/>
      <c r="F337" s="68"/>
      <c r="G337" s="60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>
      <c r="A338" s="61"/>
      <c r="B338" s="6"/>
      <c r="C338" s="68"/>
      <c r="D338" s="59"/>
      <c r="E338" s="68"/>
      <c r="F338" s="68"/>
      <c r="G338" s="60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>
      <c r="A339" s="61"/>
      <c r="B339" s="6"/>
      <c r="C339" s="68"/>
      <c r="D339" s="59"/>
      <c r="E339" s="68"/>
      <c r="F339" s="68"/>
      <c r="G339" s="60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>
      <c r="A340" s="61"/>
      <c r="B340" s="6"/>
      <c r="C340" s="68"/>
      <c r="D340" s="59"/>
      <c r="E340" s="68"/>
      <c r="F340" s="68"/>
      <c r="G340" s="60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>
      <c r="A341" s="61"/>
      <c r="B341" s="6"/>
      <c r="C341" s="68"/>
      <c r="D341" s="59"/>
      <c r="E341" s="68"/>
      <c r="F341" s="68"/>
      <c r="G341" s="60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>
      <c r="A342" s="61"/>
      <c r="B342" s="6"/>
      <c r="C342" s="68"/>
      <c r="D342" s="59"/>
      <c r="E342" s="68"/>
      <c r="F342" s="68"/>
      <c r="G342" s="60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>
      <c r="A343" s="61"/>
      <c r="B343" s="6"/>
      <c r="C343" s="68"/>
      <c r="D343" s="59"/>
      <c r="E343" s="68"/>
      <c r="F343" s="68"/>
      <c r="G343" s="60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>
      <c r="A344" s="61"/>
      <c r="B344" s="6"/>
      <c r="C344" s="68"/>
      <c r="D344" s="59"/>
      <c r="E344" s="68"/>
      <c r="F344" s="68"/>
      <c r="G344" s="60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>
      <c r="A345" s="61"/>
      <c r="B345" s="6"/>
      <c r="C345" s="68"/>
      <c r="D345" s="59"/>
      <c r="E345" s="68"/>
      <c r="F345" s="68"/>
      <c r="G345" s="60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>
      <c r="A346" s="61"/>
      <c r="B346" s="6"/>
      <c r="C346" s="68"/>
      <c r="D346" s="59"/>
      <c r="E346" s="68"/>
      <c r="F346" s="68"/>
      <c r="G346" s="60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>
      <c r="A347" s="61"/>
      <c r="B347" s="6"/>
      <c r="C347" s="68"/>
      <c r="D347" s="59"/>
      <c r="E347" s="68"/>
      <c r="F347" s="68"/>
      <c r="G347" s="60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>
      <c r="A348" s="61"/>
      <c r="B348" s="6"/>
      <c r="C348" s="68"/>
      <c r="D348" s="59"/>
      <c r="E348" s="68"/>
      <c r="F348" s="68"/>
      <c r="G348" s="60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>
      <c r="A349" s="61"/>
      <c r="B349" s="6"/>
      <c r="C349" s="68"/>
      <c r="D349" s="59"/>
      <c r="E349" s="68"/>
      <c r="F349" s="68"/>
      <c r="G349" s="60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>
      <c r="A350" s="61"/>
      <c r="B350" s="6"/>
      <c r="C350" s="68"/>
      <c r="D350" s="59"/>
      <c r="E350" s="68"/>
      <c r="F350" s="68"/>
      <c r="G350" s="60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>
      <c r="A351" s="61"/>
      <c r="B351" s="6"/>
      <c r="C351" s="68"/>
      <c r="D351" s="59"/>
      <c r="E351" s="68"/>
      <c r="F351" s="68"/>
      <c r="G351" s="60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>
      <c r="A352" s="61"/>
      <c r="B352" s="6"/>
      <c r="C352" s="68"/>
      <c r="D352" s="59"/>
      <c r="E352" s="68"/>
      <c r="F352" s="68"/>
      <c r="G352" s="60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>
      <c r="A353" s="61"/>
      <c r="B353" s="6"/>
      <c r="C353" s="68"/>
      <c r="D353" s="59"/>
      <c r="E353" s="68"/>
      <c r="F353" s="68"/>
      <c r="G353" s="60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>
      <c r="A354" s="61"/>
      <c r="B354" s="6"/>
      <c r="C354" s="68"/>
      <c r="D354" s="59"/>
      <c r="E354" s="68"/>
      <c r="F354" s="68"/>
      <c r="G354" s="60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>
      <c r="A355" s="61"/>
      <c r="B355" s="6"/>
      <c r="C355" s="68"/>
      <c r="D355" s="59"/>
      <c r="E355" s="68"/>
      <c r="F355" s="68"/>
      <c r="G355" s="60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>
      <c r="A356" s="61"/>
      <c r="B356" s="6"/>
      <c r="C356" s="68"/>
      <c r="D356" s="59"/>
      <c r="E356" s="68"/>
      <c r="F356" s="68"/>
      <c r="G356" s="60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>
      <c r="A357" s="61"/>
      <c r="B357" s="6"/>
      <c r="C357" s="68"/>
      <c r="D357" s="59"/>
      <c r="E357" s="68"/>
      <c r="F357" s="68"/>
      <c r="G357" s="60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>
      <c r="A358" s="61"/>
      <c r="B358" s="6"/>
      <c r="C358" s="68"/>
      <c r="D358" s="59"/>
      <c r="E358" s="68"/>
      <c r="F358" s="68"/>
      <c r="G358" s="60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>
      <c r="A359" s="61"/>
      <c r="B359" s="6"/>
      <c r="C359" s="68"/>
      <c r="D359" s="59"/>
      <c r="E359" s="68"/>
      <c r="F359" s="68"/>
      <c r="G359" s="60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>
      <c r="A360" s="61"/>
      <c r="B360" s="6"/>
      <c r="C360" s="68"/>
      <c r="D360" s="59"/>
      <c r="E360" s="68"/>
      <c r="F360" s="68"/>
      <c r="G360" s="60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>
      <c r="A361" s="61"/>
      <c r="B361" s="6"/>
      <c r="C361" s="68"/>
      <c r="D361" s="59"/>
      <c r="E361" s="68"/>
      <c r="F361" s="68"/>
      <c r="G361" s="60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>
      <c r="A362" s="61"/>
      <c r="B362" s="6"/>
      <c r="C362" s="68"/>
      <c r="D362" s="59"/>
      <c r="E362" s="68"/>
      <c r="F362" s="68"/>
      <c r="G362" s="60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>
      <c r="A363" s="61"/>
      <c r="B363" s="6"/>
      <c r="C363" s="68"/>
      <c r="D363" s="59"/>
      <c r="E363" s="68"/>
      <c r="F363" s="68"/>
      <c r="G363" s="60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>
      <c r="A364" s="61"/>
      <c r="B364" s="6"/>
      <c r="C364" s="68"/>
      <c r="D364" s="59"/>
      <c r="E364" s="68"/>
      <c r="F364" s="68"/>
      <c r="G364" s="60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>
      <c r="A365" s="61"/>
      <c r="B365" s="6"/>
      <c r="C365" s="68"/>
      <c r="D365" s="59"/>
      <c r="E365" s="68"/>
      <c r="F365" s="68"/>
      <c r="G365" s="60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>
      <c r="A366" s="61"/>
      <c r="B366" s="6"/>
      <c r="C366" s="68"/>
      <c r="D366" s="59"/>
      <c r="E366" s="68"/>
      <c r="F366" s="68"/>
      <c r="G366" s="60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>
      <c r="A367" s="61"/>
      <c r="B367" s="6"/>
      <c r="C367" s="68"/>
      <c r="D367" s="59"/>
      <c r="E367" s="68"/>
      <c r="F367" s="68"/>
      <c r="G367" s="60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>
      <c r="A368" s="61"/>
      <c r="B368" s="6"/>
      <c r="C368" s="68"/>
      <c r="D368" s="59"/>
      <c r="E368" s="68"/>
      <c r="F368" s="68"/>
      <c r="G368" s="60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>
      <c r="A369" s="61"/>
      <c r="B369" s="6"/>
      <c r="C369" s="68"/>
      <c r="D369" s="59"/>
      <c r="E369" s="68"/>
      <c r="F369" s="68"/>
      <c r="G369" s="60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>
      <c r="A370" s="61"/>
      <c r="B370" s="6"/>
      <c r="C370" s="68"/>
      <c r="D370" s="59"/>
      <c r="E370" s="68"/>
      <c r="F370" s="68"/>
      <c r="G370" s="60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>
      <c r="A371" s="61"/>
      <c r="B371" s="6"/>
      <c r="C371" s="68"/>
      <c r="D371" s="59"/>
      <c r="E371" s="68"/>
      <c r="F371" s="68"/>
      <c r="G371" s="60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>
      <c r="A372" s="61"/>
      <c r="B372" s="6"/>
      <c r="C372" s="68"/>
      <c r="D372" s="59"/>
      <c r="E372" s="68"/>
      <c r="F372" s="68"/>
      <c r="G372" s="60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>
      <c r="A373" s="61"/>
      <c r="B373" s="6"/>
      <c r="C373" s="68"/>
      <c r="D373" s="59"/>
      <c r="E373" s="68"/>
      <c r="F373" s="68"/>
      <c r="G373" s="60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>
      <c r="A374" s="61"/>
      <c r="B374" s="6"/>
      <c r="C374" s="68"/>
      <c r="D374" s="59"/>
      <c r="E374" s="68"/>
      <c r="F374" s="68"/>
      <c r="G374" s="60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>
      <c r="A375" s="61"/>
      <c r="B375" s="6"/>
      <c r="C375" s="68"/>
      <c r="D375" s="59"/>
      <c r="E375" s="68"/>
      <c r="F375" s="68"/>
      <c r="G375" s="60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>
      <c r="A376" s="61"/>
      <c r="B376" s="6"/>
      <c r="C376" s="68"/>
      <c r="D376" s="59"/>
      <c r="E376" s="68"/>
      <c r="F376" s="68"/>
      <c r="G376" s="60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>
      <c r="A377" s="61"/>
      <c r="B377" s="6"/>
      <c r="C377" s="68"/>
      <c r="D377" s="59"/>
      <c r="E377" s="68"/>
      <c r="F377" s="68"/>
      <c r="G377" s="60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>
      <c r="A378" s="61"/>
      <c r="B378" s="6"/>
      <c r="C378" s="68"/>
      <c r="D378" s="59"/>
      <c r="E378" s="68"/>
      <c r="F378" s="68"/>
      <c r="G378" s="60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>
      <c r="A379" s="61"/>
      <c r="B379" s="6"/>
      <c r="C379" s="68"/>
      <c r="D379" s="59"/>
      <c r="E379" s="68"/>
      <c r="F379" s="68"/>
      <c r="G379" s="60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>
      <c r="A380" s="61"/>
      <c r="B380" s="6"/>
      <c r="C380" s="68"/>
      <c r="D380" s="59"/>
      <c r="E380" s="68"/>
      <c r="F380" s="68"/>
      <c r="G380" s="60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>
      <c r="A381" s="61"/>
      <c r="B381" s="6"/>
      <c r="C381" s="68"/>
      <c r="D381" s="59"/>
      <c r="E381" s="68"/>
      <c r="F381" s="68"/>
      <c r="G381" s="60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>
      <c r="A382" s="61"/>
      <c r="B382" s="6"/>
      <c r="C382" s="68"/>
      <c r="D382" s="59"/>
      <c r="E382" s="68"/>
      <c r="F382" s="68"/>
      <c r="G382" s="60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>
      <c r="A383" s="61"/>
      <c r="B383" s="6"/>
      <c r="C383" s="68"/>
      <c r="D383" s="59"/>
      <c r="E383" s="68"/>
      <c r="F383" s="68"/>
      <c r="G383" s="60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>
      <c r="A384" s="61"/>
      <c r="B384" s="6"/>
      <c r="C384" s="68"/>
      <c r="D384" s="59"/>
      <c r="E384" s="68"/>
      <c r="F384" s="68"/>
      <c r="G384" s="60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>
      <c r="A385" s="61"/>
      <c r="B385" s="6"/>
      <c r="C385" s="68"/>
      <c r="D385" s="59"/>
      <c r="E385" s="68"/>
      <c r="F385" s="68"/>
      <c r="G385" s="60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>
      <c r="A386" s="61"/>
      <c r="B386" s="6"/>
      <c r="C386" s="68"/>
      <c r="D386" s="59"/>
      <c r="E386" s="68"/>
      <c r="F386" s="68"/>
      <c r="G386" s="60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>
      <c r="A387" s="61"/>
      <c r="B387" s="6"/>
      <c r="C387" s="68"/>
      <c r="D387" s="59"/>
      <c r="E387" s="68"/>
      <c r="F387" s="68"/>
      <c r="G387" s="60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>
      <c r="A388" s="61"/>
      <c r="B388" s="6"/>
      <c r="C388" s="68"/>
      <c r="D388" s="59"/>
      <c r="E388" s="68"/>
      <c r="F388" s="68"/>
      <c r="G388" s="60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>
      <c r="A389" s="61"/>
      <c r="B389" s="6"/>
      <c r="C389" s="68"/>
      <c r="D389" s="59"/>
      <c r="E389" s="68"/>
      <c r="F389" s="68"/>
      <c r="G389" s="60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>
      <c r="A390" s="61"/>
      <c r="B390" s="6"/>
      <c r="C390" s="68"/>
      <c r="D390" s="59"/>
      <c r="E390" s="68"/>
      <c r="F390" s="68"/>
      <c r="G390" s="60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>
      <c r="A391" s="61"/>
      <c r="B391" s="6"/>
      <c r="C391" s="68"/>
      <c r="D391" s="59"/>
      <c r="E391" s="68"/>
      <c r="F391" s="68"/>
      <c r="G391" s="60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>
      <c r="A392" s="61"/>
      <c r="B392" s="6"/>
      <c r="C392" s="68"/>
      <c r="D392" s="59"/>
      <c r="E392" s="68"/>
      <c r="F392" s="68"/>
      <c r="G392" s="60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>
      <c r="A393" s="61"/>
      <c r="B393" s="6"/>
      <c r="C393" s="68"/>
      <c r="D393" s="59"/>
      <c r="E393" s="68"/>
      <c r="F393" s="68"/>
      <c r="G393" s="60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>
      <c r="A394" s="61"/>
      <c r="B394" s="6"/>
      <c r="C394" s="68"/>
      <c r="D394" s="59"/>
      <c r="E394" s="68"/>
      <c r="F394" s="68"/>
      <c r="G394" s="60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>
      <c r="A395" s="61"/>
      <c r="B395" s="6"/>
      <c r="C395" s="68"/>
      <c r="D395" s="59"/>
      <c r="E395" s="68"/>
      <c r="F395" s="68"/>
      <c r="G395" s="60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>
      <c r="A396" s="61"/>
      <c r="B396" s="6"/>
      <c r="C396" s="68"/>
      <c r="D396" s="59"/>
      <c r="E396" s="68"/>
      <c r="F396" s="68"/>
      <c r="G396" s="60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>
      <c r="A397" s="61"/>
      <c r="B397" s="6"/>
      <c r="C397" s="68"/>
      <c r="D397" s="59"/>
      <c r="E397" s="68"/>
      <c r="F397" s="68"/>
      <c r="G397" s="60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>
      <c r="A398" s="61"/>
      <c r="B398" s="6"/>
      <c r="C398" s="68"/>
      <c r="D398" s="59"/>
      <c r="E398" s="68"/>
      <c r="F398" s="68"/>
      <c r="G398" s="60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>
      <c r="A399" s="61"/>
      <c r="B399" s="6"/>
      <c r="C399" s="68"/>
      <c r="D399" s="59"/>
      <c r="E399" s="68"/>
      <c r="F399" s="68"/>
      <c r="G399" s="60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>
      <c r="A400" s="61"/>
      <c r="B400" s="6"/>
      <c r="C400" s="68"/>
      <c r="D400" s="59"/>
      <c r="E400" s="68"/>
      <c r="F400" s="68"/>
      <c r="G400" s="60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>
      <c r="A401" s="61"/>
      <c r="B401" s="6"/>
      <c r="C401" s="68"/>
      <c r="D401" s="59"/>
      <c r="E401" s="68"/>
      <c r="F401" s="68"/>
      <c r="G401" s="60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>
      <c r="A402" s="61"/>
      <c r="B402" s="6"/>
      <c r="C402" s="68"/>
      <c r="D402" s="59"/>
      <c r="E402" s="68"/>
      <c r="F402" s="68"/>
      <c r="G402" s="60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>
      <c r="A403" s="61"/>
      <c r="B403" s="6"/>
      <c r="C403" s="68"/>
      <c r="D403" s="59"/>
      <c r="E403" s="68"/>
      <c r="F403" s="68"/>
      <c r="G403" s="60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>
      <c r="A404" s="61"/>
      <c r="B404" s="6"/>
      <c r="C404" s="68"/>
      <c r="D404" s="59"/>
      <c r="E404" s="68"/>
      <c r="F404" s="68"/>
      <c r="G404" s="60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>
      <c r="A405" s="61"/>
      <c r="B405" s="6"/>
      <c r="C405" s="68"/>
      <c r="D405" s="59"/>
      <c r="E405" s="68"/>
      <c r="F405" s="68"/>
      <c r="G405" s="60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>
      <c r="A406" s="61"/>
      <c r="B406" s="6"/>
      <c r="C406" s="68"/>
      <c r="D406" s="59"/>
      <c r="E406" s="68"/>
      <c r="F406" s="68"/>
      <c r="G406" s="60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>
      <c r="A407" s="61"/>
      <c r="B407" s="6"/>
      <c r="C407" s="68"/>
      <c r="D407" s="59"/>
      <c r="E407" s="68"/>
      <c r="F407" s="68"/>
      <c r="G407" s="60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>
      <c r="A408" s="61"/>
      <c r="B408" s="6"/>
      <c r="C408" s="68"/>
      <c r="D408" s="59"/>
      <c r="E408" s="68"/>
      <c r="F408" s="68"/>
      <c r="G408" s="60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>
      <c r="A409" s="61"/>
      <c r="B409" s="6"/>
      <c r="C409" s="68"/>
      <c r="D409" s="59"/>
      <c r="E409" s="68"/>
      <c r="F409" s="68"/>
      <c r="G409" s="60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>
      <c r="A410" s="61"/>
      <c r="B410" s="6"/>
      <c r="C410" s="68"/>
      <c r="D410" s="59"/>
      <c r="E410" s="68"/>
      <c r="F410" s="68"/>
      <c r="G410" s="60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>
      <c r="A411" s="61"/>
      <c r="B411" s="6"/>
      <c r="C411" s="68"/>
      <c r="D411" s="59"/>
      <c r="E411" s="68"/>
      <c r="F411" s="68"/>
      <c r="G411" s="60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>
      <c r="A412" s="61"/>
      <c r="B412" s="6"/>
      <c r="C412" s="68"/>
      <c r="D412" s="59"/>
      <c r="E412" s="68"/>
      <c r="F412" s="68"/>
      <c r="G412" s="60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>
      <c r="A413" s="61"/>
      <c r="B413" s="6"/>
      <c r="C413" s="68"/>
      <c r="D413" s="59"/>
      <c r="E413" s="68"/>
      <c r="F413" s="68"/>
      <c r="G413" s="60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>
      <c r="A414" s="61"/>
      <c r="B414" s="6"/>
      <c r="C414" s="68"/>
      <c r="D414" s="59"/>
      <c r="E414" s="68"/>
      <c r="F414" s="68"/>
      <c r="G414" s="60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>
      <c r="A415" s="61"/>
      <c r="B415" s="6"/>
      <c r="C415" s="68"/>
      <c r="D415" s="59"/>
      <c r="E415" s="68"/>
      <c r="F415" s="68"/>
      <c r="G415" s="60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>
      <c r="A416" s="61"/>
      <c r="B416" s="6"/>
      <c r="C416" s="68"/>
      <c r="D416" s="59"/>
      <c r="E416" s="68"/>
      <c r="F416" s="68"/>
      <c r="G416" s="60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>
      <c r="A417" s="61"/>
      <c r="B417" s="6"/>
      <c r="C417" s="68"/>
      <c r="D417" s="59"/>
      <c r="E417" s="68"/>
      <c r="F417" s="68"/>
      <c r="G417" s="60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>
      <c r="A418" s="61"/>
      <c r="B418" s="6"/>
      <c r="C418" s="68"/>
      <c r="D418" s="59"/>
      <c r="E418" s="68"/>
      <c r="F418" s="68"/>
      <c r="G418" s="60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>
      <c r="A419" s="61"/>
      <c r="B419" s="6"/>
      <c r="C419" s="68"/>
      <c r="D419" s="59"/>
      <c r="E419" s="68"/>
      <c r="F419" s="68"/>
      <c r="G419" s="60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>
      <c r="A420" s="61"/>
      <c r="B420" s="6"/>
      <c r="C420" s="68"/>
      <c r="D420" s="59"/>
      <c r="E420" s="68"/>
      <c r="F420" s="68"/>
      <c r="G420" s="60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>
      <c r="A421" s="61"/>
      <c r="B421" s="6"/>
      <c r="C421" s="68"/>
      <c r="D421" s="59"/>
      <c r="E421" s="68"/>
      <c r="F421" s="68"/>
      <c r="G421" s="60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>
      <c r="A422" s="61"/>
      <c r="B422" s="6"/>
      <c r="C422" s="68"/>
      <c r="D422" s="59"/>
      <c r="E422" s="68"/>
      <c r="F422" s="68"/>
      <c r="G422" s="60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>
      <c r="A423" s="61"/>
      <c r="B423" s="6"/>
      <c r="C423" s="68"/>
      <c r="D423" s="59"/>
      <c r="E423" s="68"/>
      <c r="F423" s="68"/>
      <c r="G423" s="60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>
      <c r="A424" s="61"/>
      <c r="B424" s="6"/>
      <c r="C424" s="68"/>
      <c r="D424" s="59"/>
      <c r="E424" s="68"/>
      <c r="F424" s="68"/>
      <c r="G424" s="60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>
      <c r="A425" s="61"/>
      <c r="B425" s="6"/>
      <c r="C425" s="68"/>
      <c r="D425" s="59"/>
      <c r="E425" s="68"/>
      <c r="F425" s="68"/>
      <c r="G425" s="60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>
      <c r="A426" s="61"/>
      <c r="B426" s="6"/>
      <c r="C426" s="68"/>
      <c r="D426" s="59"/>
      <c r="E426" s="68"/>
      <c r="F426" s="68"/>
      <c r="G426" s="60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>
      <c r="A427" s="61"/>
      <c r="B427" s="6"/>
      <c r="C427" s="68"/>
      <c r="D427" s="59"/>
      <c r="E427" s="68"/>
      <c r="F427" s="68"/>
      <c r="G427" s="60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>
      <c r="A428" s="61"/>
      <c r="B428" s="6"/>
      <c r="C428" s="68"/>
      <c r="D428" s="59"/>
      <c r="E428" s="68"/>
      <c r="F428" s="68"/>
      <c r="G428" s="60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>
      <c r="A429" s="61"/>
      <c r="B429" s="6"/>
      <c r="C429" s="68"/>
      <c r="D429" s="59"/>
      <c r="E429" s="68"/>
      <c r="F429" s="68"/>
      <c r="G429" s="60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>
      <c r="A430" s="61"/>
      <c r="B430" s="6"/>
      <c r="C430" s="68"/>
      <c r="D430" s="59"/>
      <c r="E430" s="68"/>
      <c r="F430" s="68"/>
      <c r="G430" s="60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>
      <c r="A431" s="61"/>
      <c r="B431" s="6"/>
      <c r="C431" s="68"/>
      <c r="D431" s="59"/>
      <c r="E431" s="68"/>
      <c r="F431" s="68"/>
      <c r="G431" s="60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>
      <c r="A432" s="61"/>
      <c r="B432" s="6"/>
      <c r="C432" s="68"/>
      <c r="D432" s="59"/>
      <c r="E432" s="68"/>
      <c r="F432" s="68"/>
      <c r="G432" s="60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>
      <c r="A433" s="61"/>
      <c r="B433" s="6"/>
      <c r="C433" s="68"/>
      <c r="D433" s="59"/>
      <c r="E433" s="68"/>
      <c r="F433" s="68"/>
      <c r="G433" s="60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>
      <c r="A434" s="61"/>
      <c r="B434" s="6"/>
      <c r="C434" s="68"/>
      <c r="D434" s="59"/>
      <c r="E434" s="68"/>
      <c r="F434" s="68"/>
      <c r="G434" s="60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>
      <c r="A435" s="61"/>
      <c r="B435" s="6"/>
      <c r="C435" s="68"/>
      <c r="D435" s="59"/>
      <c r="E435" s="68"/>
      <c r="F435" s="68"/>
      <c r="G435" s="60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>
      <c r="A436" s="61"/>
      <c r="B436" s="6"/>
      <c r="C436" s="68"/>
      <c r="D436" s="59"/>
      <c r="E436" s="68"/>
      <c r="F436" s="68"/>
      <c r="G436" s="60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>
      <c r="A437" s="61"/>
      <c r="B437" s="6"/>
      <c r="C437" s="68"/>
      <c r="D437" s="59"/>
      <c r="E437" s="68"/>
      <c r="F437" s="68"/>
      <c r="G437" s="60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>
      <c r="A438" s="61"/>
      <c r="B438" s="6"/>
      <c r="C438" s="68"/>
      <c r="D438" s="59"/>
      <c r="E438" s="68"/>
      <c r="F438" s="68"/>
      <c r="G438" s="60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>
      <c r="A439" s="61"/>
      <c r="B439" s="6"/>
      <c r="C439" s="68"/>
      <c r="D439" s="59"/>
      <c r="E439" s="68"/>
      <c r="F439" s="68"/>
      <c r="G439" s="60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>
      <c r="A440" s="61"/>
      <c r="B440" s="6"/>
      <c r="C440" s="68"/>
      <c r="D440" s="59"/>
      <c r="E440" s="68"/>
      <c r="F440" s="68"/>
      <c r="G440" s="60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>
      <c r="A441" s="61"/>
      <c r="B441" s="6"/>
      <c r="C441" s="68"/>
      <c r="D441" s="59"/>
      <c r="E441" s="68"/>
      <c r="F441" s="68"/>
      <c r="G441" s="60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>
      <c r="A442" s="61"/>
      <c r="B442" s="6"/>
      <c r="C442" s="68"/>
      <c r="D442" s="59"/>
      <c r="E442" s="68"/>
      <c r="F442" s="68"/>
      <c r="G442" s="60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>
      <c r="A443" s="61"/>
      <c r="B443" s="6"/>
      <c r="C443" s="68"/>
      <c r="D443" s="59"/>
      <c r="E443" s="68"/>
      <c r="F443" s="68"/>
      <c r="G443" s="60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>
      <c r="A444" s="61"/>
      <c r="B444" s="6"/>
      <c r="C444" s="68"/>
      <c r="D444" s="59"/>
      <c r="E444" s="68"/>
      <c r="F444" s="68"/>
      <c r="G444" s="60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>
      <c r="A445" s="61"/>
      <c r="B445" s="6"/>
      <c r="C445" s="68"/>
      <c r="D445" s="59"/>
      <c r="E445" s="68"/>
      <c r="F445" s="68"/>
      <c r="G445" s="60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>
      <c r="A446" s="61"/>
      <c r="B446" s="6"/>
      <c r="C446" s="68"/>
      <c r="D446" s="59"/>
      <c r="E446" s="68"/>
      <c r="F446" s="68"/>
      <c r="G446" s="60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>
      <c r="A447" s="61"/>
      <c r="B447" s="6"/>
      <c r="C447" s="68"/>
      <c r="D447" s="59"/>
      <c r="E447" s="68"/>
      <c r="F447" s="68"/>
      <c r="G447" s="60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>
      <c r="A448" s="61"/>
      <c r="B448" s="6"/>
      <c r="C448" s="68"/>
      <c r="D448" s="59"/>
      <c r="E448" s="68"/>
      <c r="F448" s="68"/>
      <c r="G448" s="60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>
      <c r="A449" s="61"/>
      <c r="B449" s="6"/>
      <c r="C449" s="68"/>
      <c r="D449" s="59"/>
      <c r="E449" s="68"/>
      <c r="F449" s="68"/>
      <c r="G449" s="60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>
      <c r="A450" s="61"/>
      <c r="B450" s="6"/>
      <c r="C450" s="68"/>
      <c r="D450" s="59"/>
      <c r="E450" s="68"/>
      <c r="F450" s="68"/>
      <c r="G450" s="60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>
      <c r="A451" s="61"/>
      <c r="B451" s="6"/>
      <c r="C451" s="68"/>
      <c r="D451" s="59"/>
      <c r="E451" s="68"/>
      <c r="F451" s="68"/>
      <c r="G451" s="60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>
      <c r="A452" s="61"/>
      <c r="B452" s="6"/>
      <c r="C452" s="68"/>
      <c r="D452" s="59"/>
      <c r="E452" s="68"/>
      <c r="F452" s="68"/>
      <c r="G452" s="60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>
      <c r="A453" s="61"/>
      <c r="B453" s="6"/>
      <c r="C453" s="68"/>
      <c r="D453" s="59"/>
      <c r="E453" s="68"/>
      <c r="F453" s="68"/>
      <c r="G453" s="60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>
      <c r="A454" s="61"/>
      <c r="B454" s="6"/>
      <c r="C454" s="68"/>
      <c r="D454" s="59"/>
      <c r="E454" s="68"/>
      <c r="F454" s="68"/>
      <c r="G454" s="60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>
      <c r="A455" s="61"/>
      <c r="B455" s="6"/>
      <c r="C455" s="68"/>
      <c r="D455" s="59"/>
      <c r="E455" s="68"/>
      <c r="F455" s="68"/>
      <c r="G455" s="60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>
      <c r="A456" s="61"/>
      <c r="B456" s="6"/>
      <c r="C456" s="68"/>
      <c r="D456" s="59"/>
      <c r="E456" s="68"/>
      <c r="F456" s="68"/>
      <c r="G456" s="60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>
      <c r="A457" s="61"/>
      <c r="B457" s="6"/>
      <c r="C457" s="68"/>
      <c r="D457" s="59"/>
      <c r="E457" s="68"/>
      <c r="F457" s="68"/>
      <c r="G457" s="60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>
      <c r="A458" s="61"/>
      <c r="B458" s="6"/>
      <c r="C458" s="68"/>
      <c r="D458" s="59"/>
      <c r="E458" s="68"/>
      <c r="F458" s="68"/>
      <c r="G458" s="60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>
      <c r="A459" s="61"/>
      <c r="B459" s="6"/>
      <c r="C459" s="68"/>
      <c r="D459" s="59"/>
      <c r="E459" s="68"/>
      <c r="F459" s="68"/>
      <c r="G459" s="60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>
      <c r="A460" s="61"/>
      <c r="B460" s="6"/>
      <c r="C460" s="68"/>
      <c r="D460" s="59"/>
      <c r="E460" s="68"/>
      <c r="F460" s="68"/>
      <c r="G460" s="60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>
      <c r="A461" s="61"/>
      <c r="B461" s="6"/>
      <c r="C461" s="68"/>
      <c r="D461" s="59"/>
      <c r="E461" s="68"/>
      <c r="F461" s="68"/>
      <c r="G461" s="60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>
      <c r="A462" s="61"/>
      <c r="B462" s="6"/>
      <c r="C462" s="68"/>
      <c r="D462" s="59"/>
      <c r="E462" s="68"/>
      <c r="F462" s="68"/>
      <c r="G462" s="60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>
      <c r="A463" s="61"/>
      <c r="B463" s="6"/>
      <c r="C463" s="68"/>
      <c r="D463" s="59"/>
      <c r="E463" s="68"/>
      <c r="F463" s="68"/>
      <c r="G463" s="60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>
      <c r="A464" s="61"/>
      <c r="B464" s="6"/>
      <c r="C464" s="68"/>
      <c r="D464" s="59"/>
      <c r="E464" s="68"/>
      <c r="F464" s="68"/>
      <c r="G464" s="60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>
      <c r="A465" s="61"/>
      <c r="B465" s="6"/>
      <c r="C465" s="68"/>
      <c r="D465" s="59"/>
      <c r="E465" s="68"/>
      <c r="F465" s="68"/>
      <c r="G465" s="60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>
      <c r="A466" s="61"/>
      <c r="B466" s="6"/>
      <c r="C466" s="68"/>
      <c r="D466" s="59"/>
      <c r="E466" s="68"/>
      <c r="F466" s="68"/>
      <c r="G466" s="60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>
      <c r="A467" s="61"/>
      <c r="B467" s="6"/>
      <c r="C467" s="68"/>
      <c r="D467" s="59"/>
      <c r="E467" s="68"/>
      <c r="F467" s="68"/>
      <c r="G467" s="60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>
      <c r="A468" s="61"/>
      <c r="B468" s="6"/>
      <c r="C468" s="68"/>
      <c r="D468" s="59"/>
      <c r="E468" s="68"/>
      <c r="F468" s="68"/>
      <c r="G468" s="60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>
      <c r="A469" s="61"/>
      <c r="B469" s="6"/>
      <c r="C469" s="68"/>
      <c r="D469" s="59"/>
      <c r="E469" s="68"/>
      <c r="F469" s="68"/>
      <c r="G469" s="60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>
      <c r="A470" s="61"/>
      <c r="B470" s="6"/>
      <c r="C470" s="68"/>
      <c r="D470" s="59"/>
      <c r="E470" s="68"/>
      <c r="F470" s="68"/>
      <c r="G470" s="60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>
      <c r="A471" s="61"/>
      <c r="B471" s="6"/>
      <c r="C471" s="68"/>
      <c r="D471" s="59"/>
      <c r="E471" s="68"/>
      <c r="F471" s="68"/>
      <c r="G471" s="60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>
      <c r="A472" s="61"/>
      <c r="B472" s="6"/>
      <c r="C472" s="68"/>
      <c r="D472" s="59"/>
      <c r="E472" s="68"/>
      <c r="F472" s="68"/>
      <c r="G472" s="60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>
      <c r="A473" s="61"/>
      <c r="B473" s="6"/>
      <c r="C473" s="68"/>
      <c r="D473" s="59"/>
      <c r="E473" s="68"/>
      <c r="F473" s="68"/>
      <c r="G473" s="60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>
      <c r="A474" s="61"/>
      <c r="B474" s="6"/>
      <c r="C474" s="68"/>
      <c r="D474" s="59"/>
      <c r="E474" s="68"/>
      <c r="F474" s="68"/>
      <c r="G474" s="60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>
      <c r="A475" s="61"/>
      <c r="B475" s="6"/>
      <c r="C475" s="68"/>
      <c r="D475" s="59"/>
      <c r="E475" s="68"/>
      <c r="F475" s="68"/>
      <c r="G475" s="60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>
      <c r="A476" s="61"/>
      <c r="B476" s="6"/>
      <c r="C476" s="68"/>
      <c r="D476" s="59"/>
      <c r="E476" s="68"/>
      <c r="F476" s="68"/>
      <c r="G476" s="60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>
      <c r="A477" s="61"/>
      <c r="B477" s="6"/>
      <c r="C477" s="68"/>
      <c r="D477" s="59"/>
      <c r="E477" s="68"/>
      <c r="F477" s="68"/>
      <c r="G477" s="60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>
      <c r="A478" s="61"/>
      <c r="B478" s="6"/>
      <c r="C478" s="68"/>
      <c r="D478" s="59"/>
      <c r="E478" s="68"/>
      <c r="F478" s="68"/>
      <c r="G478" s="60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>
      <c r="A479" s="61"/>
      <c r="B479" s="6"/>
      <c r="C479" s="68"/>
      <c r="D479" s="59"/>
      <c r="E479" s="68"/>
      <c r="F479" s="68"/>
      <c r="G479" s="60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>
      <c r="A480" s="61"/>
      <c r="B480" s="6"/>
      <c r="C480" s="68"/>
      <c r="D480" s="59"/>
      <c r="E480" s="68"/>
      <c r="F480" s="68"/>
      <c r="G480" s="60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>
      <c r="A481" s="61"/>
      <c r="B481" s="6"/>
      <c r="C481" s="68"/>
      <c r="D481" s="59"/>
      <c r="E481" s="68"/>
      <c r="F481" s="68"/>
      <c r="G481" s="60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>
      <c r="A482" s="61"/>
      <c r="B482" s="6"/>
      <c r="C482" s="68"/>
      <c r="D482" s="59"/>
      <c r="E482" s="68"/>
      <c r="F482" s="68"/>
      <c r="G482" s="60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>
      <c r="A483" s="61"/>
      <c r="B483" s="6"/>
      <c r="C483" s="68"/>
      <c r="D483" s="59"/>
      <c r="E483" s="68"/>
      <c r="F483" s="68"/>
      <c r="G483" s="60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>
      <c r="A484" s="61"/>
      <c r="B484" s="6"/>
      <c r="C484" s="68"/>
      <c r="D484" s="59"/>
      <c r="E484" s="68"/>
      <c r="F484" s="68"/>
      <c r="G484" s="60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>
      <c r="A485" s="61"/>
      <c r="B485" s="6"/>
      <c r="C485" s="68"/>
      <c r="D485" s="59"/>
      <c r="E485" s="68"/>
      <c r="F485" s="68"/>
      <c r="G485" s="60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>
      <c r="A486" s="61"/>
      <c r="B486" s="6"/>
      <c r="C486" s="68"/>
      <c r="D486" s="59"/>
      <c r="E486" s="68"/>
      <c r="F486" s="68"/>
      <c r="G486" s="60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>
      <c r="A487" s="61"/>
      <c r="B487" s="6"/>
      <c r="C487" s="68"/>
      <c r="D487" s="59"/>
      <c r="E487" s="68"/>
      <c r="F487" s="68"/>
      <c r="G487" s="60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>
      <c r="A488" s="61"/>
      <c r="B488" s="6"/>
      <c r="C488" s="68"/>
      <c r="D488" s="59"/>
      <c r="E488" s="68"/>
      <c r="F488" s="68"/>
      <c r="G488" s="60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>
      <c r="A489" s="61"/>
      <c r="B489" s="6"/>
      <c r="C489" s="68"/>
      <c r="D489" s="59"/>
      <c r="E489" s="68"/>
      <c r="F489" s="68"/>
      <c r="G489" s="60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>
      <c r="A490" s="61"/>
      <c r="B490" s="6"/>
      <c r="C490" s="68"/>
      <c r="D490" s="59"/>
      <c r="E490" s="68"/>
      <c r="F490" s="68"/>
      <c r="G490" s="60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>
      <c r="A491" s="61"/>
      <c r="B491" s="6"/>
      <c r="C491" s="68"/>
      <c r="D491" s="59"/>
      <c r="E491" s="68"/>
      <c r="F491" s="68"/>
      <c r="G491" s="60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>
      <c r="A492" s="61"/>
      <c r="B492" s="6"/>
      <c r="C492" s="68"/>
      <c r="D492" s="59"/>
      <c r="E492" s="68"/>
      <c r="F492" s="68"/>
      <c r="G492" s="60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>
      <c r="A493" s="61"/>
      <c r="B493" s="6"/>
      <c r="C493" s="68"/>
      <c r="D493" s="59"/>
      <c r="E493" s="68"/>
      <c r="F493" s="68"/>
      <c r="G493" s="60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>
      <c r="A494" s="61"/>
      <c r="B494" s="6"/>
      <c r="C494" s="68"/>
      <c r="D494" s="59"/>
      <c r="E494" s="68"/>
      <c r="F494" s="68"/>
      <c r="G494" s="60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>
      <c r="A495" s="61"/>
      <c r="B495" s="6"/>
      <c r="C495" s="68"/>
      <c r="D495" s="59"/>
      <c r="E495" s="68"/>
      <c r="F495" s="68"/>
      <c r="G495" s="60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>
      <c r="A496" s="61"/>
      <c r="B496" s="6"/>
      <c r="C496" s="68"/>
      <c r="D496" s="59"/>
      <c r="E496" s="68"/>
      <c r="F496" s="68"/>
      <c r="G496" s="60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>
      <c r="A497" s="61"/>
      <c r="B497" s="6"/>
      <c r="C497" s="68"/>
      <c r="D497" s="59"/>
      <c r="E497" s="68"/>
      <c r="F497" s="68"/>
      <c r="G497" s="60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>
      <c r="A498" s="61"/>
      <c r="B498" s="6"/>
      <c r="C498" s="68"/>
      <c r="D498" s="59"/>
      <c r="E498" s="68"/>
      <c r="F498" s="68"/>
      <c r="G498" s="60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>
      <c r="A499" s="61"/>
      <c r="B499" s="6"/>
      <c r="C499" s="68"/>
      <c r="D499" s="59"/>
      <c r="E499" s="68"/>
      <c r="F499" s="68"/>
      <c r="G499" s="60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>
      <c r="A500" s="61"/>
      <c r="B500" s="6"/>
      <c r="C500" s="68"/>
      <c r="D500" s="59"/>
      <c r="E500" s="68"/>
      <c r="F500" s="68"/>
      <c r="G500" s="60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>
      <c r="A501" s="61"/>
      <c r="B501" s="6"/>
      <c r="C501" s="68"/>
      <c r="D501" s="59"/>
      <c r="E501" s="68"/>
      <c r="F501" s="68"/>
      <c r="G501" s="60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>
      <c r="A502" s="61"/>
      <c r="B502" s="6"/>
      <c r="C502" s="68"/>
      <c r="D502" s="59"/>
      <c r="E502" s="68"/>
      <c r="F502" s="68"/>
      <c r="G502" s="60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>
      <c r="A503" s="61"/>
      <c r="B503" s="6"/>
      <c r="C503" s="68"/>
      <c r="D503" s="59"/>
      <c r="E503" s="68"/>
      <c r="F503" s="68"/>
      <c r="G503" s="60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>
      <c r="A504" s="61"/>
      <c r="B504" s="6"/>
      <c r="C504" s="68"/>
      <c r="D504" s="59"/>
      <c r="E504" s="68"/>
      <c r="F504" s="68"/>
      <c r="G504" s="60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>
      <c r="A505" s="61"/>
      <c r="B505" s="6"/>
      <c r="C505" s="68"/>
      <c r="D505" s="59"/>
      <c r="E505" s="68"/>
      <c r="F505" s="68"/>
      <c r="G505" s="60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>
      <c r="A506" s="61"/>
      <c r="B506" s="6"/>
      <c r="C506" s="68"/>
      <c r="D506" s="59"/>
      <c r="E506" s="68"/>
      <c r="F506" s="68"/>
      <c r="G506" s="60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>
      <c r="A507" s="61"/>
      <c r="B507" s="6"/>
      <c r="C507" s="68"/>
      <c r="D507" s="59"/>
      <c r="E507" s="68"/>
      <c r="F507" s="68"/>
      <c r="G507" s="60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>
      <c r="A508" s="61"/>
      <c r="B508" s="6"/>
      <c r="C508" s="68"/>
      <c r="D508" s="59"/>
      <c r="E508" s="68"/>
      <c r="F508" s="68"/>
      <c r="G508" s="60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>
      <c r="A509" s="61"/>
      <c r="B509" s="6"/>
      <c r="C509" s="68"/>
      <c r="D509" s="59"/>
      <c r="E509" s="68"/>
      <c r="F509" s="68"/>
      <c r="G509" s="60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>
      <c r="A510" s="61"/>
      <c r="B510" s="6"/>
      <c r="C510" s="68"/>
      <c r="D510" s="59"/>
      <c r="E510" s="68"/>
      <c r="F510" s="68"/>
      <c r="G510" s="60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>
      <c r="A511" s="61"/>
      <c r="B511" s="6"/>
      <c r="C511" s="68"/>
      <c r="D511" s="59"/>
      <c r="E511" s="68"/>
      <c r="F511" s="68"/>
      <c r="G511" s="60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>
      <c r="A512" s="61"/>
      <c r="B512" s="6"/>
      <c r="C512" s="68"/>
      <c r="D512" s="59"/>
      <c r="E512" s="68"/>
      <c r="F512" s="68"/>
      <c r="G512" s="60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>
      <c r="A513" s="61"/>
      <c r="B513" s="6"/>
      <c r="C513" s="68"/>
      <c r="D513" s="59"/>
      <c r="E513" s="68"/>
      <c r="F513" s="68"/>
      <c r="G513" s="60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>
      <c r="A514" s="61"/>
      <c r="B514" s="6"/>
      <c r="C514" s="68"/>
      <c r="D514" s="59"/>
      <c r="E514" s="68"/>
      <c r="F514" s="68"/>
      <c r="G514" s="60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>
      <c r="A515" s="61"/>
      <c r="B515" s="6"/>
      <c r="C515" s="68"/>
      <c r="D515" s="59"/>
      <c r="E515" s="68"/>
      <c r="F515" s="68"/>
      <c r="G515" s="60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>
      <c r="A516" s="61"/>
      <c r="B516" s="6"/>
      <c r="C516" s="68"/>
      <c r="D516" s="59"/>
      <c r="E516" s="68"/>
      <c r="F516" s="68"/>
      <c r="G516" s="60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>
      <c r="A517" s="61"/>
      <c r="B517" s="6"/>
      <c r="C517" s="68"/>
      <c r="D517" s="59"/>
      <c r="E517" s="68"/>
      <c r="F517" s="68"/>
      <c r="G517" s="60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>
      <c r="A518" s="61"/>
      <c r="B518" s="6"/>
      <c r="C518" s="68"/>
      <c r="D518" s="59"/>
      <c r="E518" s="68"/>
      <c r="F518" s="68"/>
      <c r="G518" s="60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>
      <c r="A519" s="61"/>
      <c r="B519" s="6"/>
      <c r="C519" s="68"/>
      <c r="D519" s="59"/>
      <c r="E519" s="68"/>
      <c r="F519" s="68"/>
      <c r="G519" s="60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>
      <c r="A520" s="61"/>
      <c r="B520" s="6"/>
      <c r="C520" s="68"/>
      <c r="D520" s="59"/>
      <c r="E520" s="68"/>
      <c r="F520" s="68"/>
      <c r="G520" s="60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>
      <c r="A521" s="61"/>
      <c r="B521" s="6"/>
      <c r="C521" s="68"/>
      <c r="D521" s="59"/>
      <c r="E521" s="68"/>
      <c r="F521" s="68"/>
      <c r="G521" s="60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>
      <c r="A522" s="61"/>
      <c r="B522" s="6"/>
      <c r="C522" s="68"/>
      <c r="D522" s="59"/>
      <c r="E522" s="68"/>
      <c r="F522" s="68"/>
      <c r="G522" s="60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>
      <c r="A523" s="61"/>
      <c r="B523" s="6"/>
      <c r="C523" s="68"/>
      <c r="D523" s="59"/>
      <c r="E523" s="68"/>
      <c r="F523" s="68"/>
      <c r="G523" s="60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>
      <c r="A524" s="61"/>
      <c r="B524" s="6"/>
      <c r="C524" s="68"/>
      <c r="D524" s="59"/>
      <c r="E524" s="68"/>
      <c r="F524" s="68"/>
      <c r="G524" s="60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>
      <c r="A525" s="61"/>
      <c r="B525" s="6"/>
      <c r="C525" s="68"/>
      <c r="D525" s="59"/>
      <c r="E525" s="68"/>
      <c r="F525" s="68"/>
      <c r="G525" s="60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>
      <c r="A526" s="61"/>
      <c r="B526" s="6"/>
      <c r="C526" s="68"/>
      <c r="D526" s="59"/>
      <c r="E526" s="68"/>
      <c r="F526" s="68"/>
      <c r="G526" s="60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>
      <c r="A527" s="61"/>
      <c r="B527" s="6"/>
      <c r="C527" s="68"/>
      <c r="D527" s="59"/>
      <c r="E527" s="68"/>
      <c r="F527" s="68"/>
      <c r="G527" s="60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>
      <c r="A528" s="61"/>
      <c r="B528" s="6"/>
      <c r="C528" s="68"/>
      <c r="D528" s="59"/>
      <c r="E528" s="68"/>
      <c r="F528" s="68"/>
      <c r="G528" s="60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>
      <c r="A529" s="61"/>
      <c r="B529" s="6"/>
      <c r="C529" s="68"/>
      <c r="D529" s="59"/>
      <c r="E529" s="68"/>
      <c r="F529" s="68"/>
      <c r="G529" s="60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>
      <c r="A530" s="61"/>
      <c r="B530" s="6"/>
      <c r="C530" s="68"/>
      <c r="D530" s="59"/>
      <c r="E530" s="68"/>
      <c r="F530" s="68"/>
      <c r="G530" s="60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>
      <c r="A531" s="61"/>
      <c r="B531" s="6"/>
      <c r="C531" s="68"/>
      <c r="D531" s="59"/>
      <c r="E531" s="68"/>
      <c r="F531" s="68"/>
      <c r="G531" s="60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>
      <c r="A532" s="61"/>
      <c r="B532" s="6"/>
      <c r="C532" s="68"/>
      <c r="D532" s="59"/>
      <c r="E532" s="68"/>
      <c r="F532" s="68"/>
      <c r="G532" s="60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>
      <c r="A533" s="61"/>
      <c r="B533" s="6"/>
      <c r="C533" s="68"/>
      <c r="D533" s="59"/>
      <c r="E533" s="68"/>
      <c r="F533" s="68"/>
      <c r="G533" s="60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>
      <c r="A534" s="61"/>
      <c r="B534" s="6"/>
      <c r="C534" s="68"/>
      <c r="D534" s="59"/>
      <c r="E534" s="68"/>
      <c r="F534" s="68"/>
      <c r="G534" s="60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>
      <c r="A535" s="61"/>
      <c r="B535" s="6"/>
      <c r="C535" s="68"/>
      <c r="D535" s="59"/>
      <c r="E535" s="68"/>
      <c r="F535" s="68"/>
      <c r="G535" s="60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>
      <c r="A536" s="61"/>
      <c r="B536" s="6"/>
      <c r="C536" s="68"/>
      <c r="D536" s="59"/>
      <c r="E536" s="68"/>
      <c r="F536" s="68"/>
      <c r="G536" s="60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>
      <c r="A537" s="61"/>
      <c r="B537" s="6"/>
      <c r="C537" s="68"/>
      <c r="D537" s="59"/>
      <c r="E537" s="68"/>
      <c r="F537" s="68"/>
      <c r="G537" s="60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>
      <c r="A538" s="61"/>
      <c r="B538" s="6"/>
      <c r="C538" s="68"/>
      <c r="D538" s="59"/>
      <c r="E538" s="68"/>
      <c r="F538" s="68"/>
      <c r="G538" s="60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>
      <c r="A539" s="61"/>
      <c r="B539" s="6"/>
      <c r="C539" s="68"/>
      <c r="D539" s="59"/>
      <c r="E539" s="68"/>
      <c r="F539" s="68"/>
      <c r="G539" s="60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>
      <c r="A540" s="61"/>
      <c r="B540" s="6"/>
      <c r="C540" s="68"/>
      <c r="D540" s="59"/>
      <c r="E540" s="68"/>
      <c r="F540" s="68"/>
      <c r="G540" s="60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>
      <c r="A541" s="61"/>
      <c r="B541" s="6"/>
      <c r="C541" s="68"/>
      <c r="D541" s="59"/>
      <c r="E541" s="68"/>
      <c r="F541" s="68"/>
      <c r="G541" s="60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>
      <c r="A542" s="61"/>
      <c r="B542" s="6"/>
      <c r="C542" s="68"/>
      <c r="D542" s="59"/>
      <c r="E542" s="68"/>
      <c r="F542" s="68"/>
      <c r="G542" s="60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>
      <c r="A543" s="61"/>
      <c r="B543" s="6"/>
      <c r="C543" s="68"/>
      <c r="D543" s="59"/>
      <c r="E543" s="68"/>
      <c r="F543" s="68"/>
      <c r="G543" s="60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>
      <c r="A544" s="61"/>
      <c r="B544" s="6"/>
      <c r="C544" s="68"/>
      <c r="D544" s="59"/>
      <c r="E544" s="68"/>
      <c r="F544" s="68"/>
      <c r="G544" s="60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>
      <c r="A545" s="61"/>
      <c r="B545" s="6"/>
      <c r="C545" s="68"/>
      <c r="D545" s="59"/>
      <c r="E545" s="68"/>
      <c r="F545" s="68"/>
      <c r="G545" s="60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>
      <c r="A546" s="61"/>
      <c r="B546" s="6"/>
      <c r="C546" s="68"/>
      <c r="D546" s="59"/>
      <c r="E546" s="68"/>
      <c r="F546" s="68"/>
      <c r="G546" s="60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>
      <c r="A547" s="61"/>
      <c r="B547" s="6"/>
      <c r="C547" s="68"/>
      <c r="D547" s="59"/>
      <c r="E547" s="68"/>
      <c r="F547" s="68"/>
      <c r="G547" s="60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>
      <c r="A548" s="61"/>
      <c r="B548" s="6"/>
      <c r="C548" s="68"/>
      <c r="D548" s="59"/>
      <c r="E548" s="68"/>
      <c r="F548" s="68"/>
      <c r="G548" s="60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>
      <c r="A549" s="61"/>
      <c r="B549" s="6"/>
      <c r="C549" s="68"/>
      <c r="D549" s="59"/>
      <c r="E549" s="68"/>
      <c r="F549" s="68"/>
      <c r="G549" s="60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>
      <c r="A550" s="61"/>
      <c r="B550" s="6"/>
      <c r="C550" s="68"/>
      <c r="D550" s="59"/>
      <c r="E550" s="68"/>
      <c r="F550" s="68"/>
      <c r="G550" s="60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>
      <c r="A551" s="61"/>
      <c r="B551" s="6"/>
      <c r="C551" s="68"/>
      <c r="D551" s="59"/>
      <c r="E551" s="68"/>
      <c r="F551" s="68"/>
      <c r="G551" s="60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>
      <c r="A552" s="61"/>
      <c r="B552" s="6"/>
      <c r="C552" s="68"/>
      <c r="D552" s="59"/>
      <c r="E552" s="68"/>
      <c r="F552" s="68"/>
      <c r="G552" s="60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>
      <c r="A553" s="61"/>
      <c r="B553" s="6"/>
      <c r="C553" s="68"/>
      <c r="D553" s="59"/>
      <c r="E553" s="68"/>
      <c r="F553" s="68"/>
      <c r="G553" s="60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>
      <c r="A554" s="61"/>
      <c r="B554" s="6"/>
      <c r="C554" s="68"/>
      <c r="D554" s="59"/>
      <c r="E554" s="68"/>
      <c r="F554" s="68"/>
      <c r="G554" s="60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>
      <c r="A555" s="61"/>
      <c r="B555" s="6"/>
      <c r="C555" s="68"/>
      <c r="D555" s="59"/>
      <c r="E555" s="68"/>
      <c r="F555" s="68"/>
      <c r="G555" s="60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>
      <c r="A556" s="61"/>
      <c r="B556" s="6"/>
      <c r="C556" s="68"/>
      <c r="D556" s="59"/>
      <c r="E556" s="68"/>
      <c r="F556" s="68"/>
      <c r="G556" s="60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>
      <c r="A557" s="61"/>
      <c r="B557" s="6"/>
      <c r="C557" s="68"/>
      <c r="D557" s="59"/>
      <c r="E557" s="68"/>
      <c r="F557" s="68"/>
      <c r="G557" s="60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>
      <c r="A558" s="61"/>
      <c r="B558" s="6"/>
      <c r="C558" s="68"/>
      <c r="D558" s="59"/>
      <c r="E558" s="68"/>
      <c r="F558" s="68"/>
      <c r="G558" s="60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>
      <c r="A559" s="61"/>
      <c r="B559" s="6"/>
      <c r="C559" s="68"/>
      <c r="D559" s="59"/>
      <c r="E559" s="68"/>
      <c r="F559" s="68"/>
      <c r="G559" s="60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>
      <c r="A560" s="61"/>
      <c r="B560" s="6"/>
      <c r="C560" s="68"/>
      <c r="D560" s="59"/>
      <c r="E560" s="68"/>
      <c r="F560" s="68"/>
      <c r="G560" s="60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>
      <c r="A561" s="61"/>
      <c r="B561" s="6"/>
      <c r="C561" s="68"/>
      <c r="D561" s="59"/>
      <c r="E561" s="68"/>
      <c r="F561" s="68"/>
      <c r="G561" s="60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>
      <c r="A562" s="61"/>
      <c r="B562" s="6"/>
      <c r="C562" s="68"/>
      <c r="D562" s="59"/>
      <c r="E562" s="68"/>
      <c r="F562" s="68"/>
      <c r="G562" s="60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>
      <c r="A563" s="61"/>
      <c r="B563" s="6"/>
      <c r="C563" s="68"/>
      <c r="D563" s="59"/>
      <c r="E563" s="68"/>
      <c r="F563" s="68"/>
      <c r="G563" s="60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>
      <c r="A564" s="61"/>
      <c r="B564" s="6"/>
      <c r="C564" s="68"/>
      <c r="D564" s="59"/>
      <c r="E564" s="68"/>
      <c r="F564" s="68"/>
      <c r="G564" s="60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>
      <c r="A565" s="61"/>
      <c r="B565" s="6"/>
      <c r="C565" s="68"/>
      <c r="D565" s="59"/>
      <c r="E565" s="68"/>
      <c r="F565" s="68"/>
      <c r="G565" s="60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>
      <c r="A566" s="61"/>
      <c r="B566" s="6"/>
      <c r="C566" s="68"/>
      <c r="D566" s="59"/>
      <c r="E566" s="68"/>
      <c r="F566" s="68"/>
      <c r="G566" s="60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>
      <c r="A567" s="61"/>
      <c r="B567" s="6"/>
      <c r="C567" s="68"/>
      <c r="D567" s="59"/>
      <c r="E567" s="68"/>
      <c r="F567" s="68"/>
      <c r="G567" s="60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>
      <c r="A568" s="61"/>
      <c r="B568" s="6"/>
      <c r="C568" s="68"/>
      <c r="D568" s="59"/>
      <c r="E568" s="68"/>
      <c r="F568" s="68"/>
      <c r="G568" s="60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>
      <c r="A569" s="61"/>
      <c r="B569" s="6"/>
      <c r="C569" s="68"/>
      <c r="D569" s="59"/>
      <c r="E569" s="68"/>
      <c r="F569" s="68"/>
      <c r="G569" s="60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>
      <c r="A570" s="61"/>
      <c r="B570" s="6"/>
      <c r="C570" s="68"/>
      <c r="D570" s="59"/>
      <c r="E570" s="68"/>
      <c r="F570" s="68"/>
      <c r="G570" s="60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>
      <c r="A571" s="61"/>
      <c r="B571" s="6"/>
      <c r="C571" s="68"/>
      <c r="D571" s="59"/>
      <c r="E571" s="68"/>
      <c r="F571" s="68"/>
      <c r="G571" s="60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>
      <c r="A572" s="61"/>
      <c r="B572" s="6"/>
      <c r="C572" s="68"/>
      <c r="D572" s="59"/>
      <c r="E572" s="68"/>
      <c r="F572" s="68"/>
      <c r="G572" s="60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>
      <c r="A573" s="61"/>
      <c r="B573" s="6"/>
      <c r="C573" s="68"/>
      <c r="D573" s="59"/>
      <c r="E573" s="68"/>
      <c r="F573" s="68"/>
      <c r="G573" s="60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>
      <c r="A574" s="61"/>
      <c r="B574" s="6"/>
      <c r="C574" s="68"/>
      <c r="D574" s="59"/>
      <c r="E574" s="68"/>
      <c r="F574" s="68"/>
      <c r="G574" s="60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>
      <c r="A575" s="61"/>
      <c r="B575" s="6"/>
      <c r="C575" s="68"/>
      <c r="D575" s="59"/>
      <c r="E575" s="68"/>
      <c r="F575" s="68"/>
      <c r="G575" s="60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>
      <c r="A576" s="61"/>
      <c r="B576" s="6"/>
      <c r="C576" s="68"/>
      <c r="D576" s="59"/>
      <c r="E576" s="68"/>
      <c r="F576" s="68"/>
      <c r="G576" s="60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>
      <c r="A577" s="61"/>
      <c r="B577" s="6"/>
      <c r="C577" s="68"/>
      <c r="D577" s="59"/>
      <c r="E577" s="68"/>
      <c r="F577" s="68"/>
      <c r="G577" s="60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>
      <c r="A578" s="61"/>
      <c r="B578" s="6"/>
      <c r="C578" s="68"/>
      <c r="D578" s="59"/>
      <c r="E578" s="68"/>
      <c r="F578" s="68"/>
      <c r="G578" s="60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>
      <c r="A579" s="61"/>
      <c r="B579" s="6"/>
      <c r="C579" s="68"/>
      <c r="D579" s="59"/>
      <c r="E579" s="68"/>
      <c r="F579" s="68"/>
      <c r="G579" s="60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>
      <c r="A580" s="61"/>
      <c r="B580" s="6"/>
      <c r="C580" s="68"/>
      <c r="D580" s="59"/>
      <c r="E580" s="68"/>
      <c r="F580" s="68"/>
      <c r="G580" s="60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>
      <c r="A581" s="61"/>
      <c r="B581" s="6"/>
      <c r="C581" s="68"/>
      <c r="D581" s="59"/>
      <c r="E581" s="68"/>
      <c r="F581" s="68"/>
      <c r="G581" s="60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>
      <c r="A582" s="61"/>
      <c r="B582" s="6"/>
      <c r="C582" s="68"/>
      <c r="D582" s="59"/>
      <c r="E582" s="68"/>
      <c r="F582" s="68"/>
      <c r="G582" s="60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>
      <c r="A583" s="61"/>
      <c r="B583" s="6"/>
      <c r="C583" s="68"/>
      <c r="D583" s="59"/>
      <c r="E583" s="68"/>
      <c r="F583" s="68"/>
      <c r="G583" s="60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>
      <c r="A584" s="61"/>
      <c r="B584" s="6"/>
      <c r="C584" s="68"/>
      <c r="D584" s="59"/>
      <c r="E584" s="68"/>
      <c r="F584" s="68"/>
      <c r="G584" s="60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>
      <c r="A585" s="61"/>
      <c r="B585" s="6"/>
      <c r="C585" s="68"/>
      <c r="D585" s="59"/>
      <c r="E585" s="68"/>
      <c r="F585" s="68"/>
      <c r="G585" s="60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>
      <c r="A586" s="61"/>
      <c r="B586" s="6"/>
      <c r="C586" s="68"/>
      <c r="D586" s="59"/>
      <c r="E586" s="68"/>
      <c r="F586" s="68"/>
      <c r="G586" s="60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>
      <c r="A587" s="61"/>
      <c r="B587" s="6"/>
      <c r="C587" s="68"/>
      <c r="D587" s="59"/>
      <c r="E587" s="68"/>
      <c r="F587" s="68"/>
      <c r="G587" s="60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>
      <c r="A588" s="61"/>
      <c r="B588" s="6"/>
      <c r="C588" s="68"/>
      <c r="D588" s="59"/>
      <c r="E588" s="68"/>
      <c r="F588" s="68"/>
      <c r="G588" s="60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>
      <c r="A589" s="61"/>
      <c r="B589" s="6"/>
      <c r="C589" s="68"/>
      <c r="D589" s="59"/>
      <c r="E589" s="68"/>
      <c r="F589" s="68"/>
      <c r="G589" s="60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>
      <c r="A590" s="61"/>
      <c r="B590" s="6"/>
      <c r="C590" s="68"/>
      <c r="D590" s="59"/>
      <c r="E590" s="68"/>
      <c r="F590" s="68"/>
      <c r="G590" s="60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>
      <c r="A591" s="61"/>
      <c r="B591" s="6"/>
      <c r="C591" s="68"/>
      <c r="D591" s="59"/>
      <c r="E591" s="68"/>
      <c r="F591" s="68"/>
      <c r="G591" s="60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>
      <c r="A592" s="61"/>
      <c r="B592" s="6"/>
      <c r="C592" s="68"/>
      <c r="D592" s="59"/>
      <c r="E592" s="68"/>
      <c r="F592" s="68"/>
      <c r="G592" s="60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>
      <c r="A593" s="61"/>
      <c r="B593" s="6"/>
      <c r="C593" s="68"/>
      <c r="D593" s="59"/>
      <c r="E593" s="68"/>
      <c r="F593" s="68"/>
      <c r="G593" s="60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>
      <c r="A594" s="61"/>
      <c r="B594" s="6"/>
      <c r="C594" s="68"/>
      <c r="D594" s="59"/>
      <c r="E594" s="68"/>
      <c r="F594" s="68"/>
      <c r="G594" s="60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>
      <c r="A595" s="61"/>
      <c r="B595" s="6"/>
      <c r="C595" s="68"/>
      <c r="D595" s="59"/>
      <c r="E595" s="68"/>
      <c r="F595" s="68"/>
      <c r="G595" s="60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>
      <c r="A596" s="61"/>
      <c r="B596" s="6"/>
      <c r="C596" s="68"/>
      <c r="D596" s="59"/>
      <c r="E596" s="68"/>
      <c r="F596" s="68"/>
      <c r="G596" s="60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>
      <c r="A597" s="61"/>
      <c r="B597" s="6"/>
      <c r="C597" s="68"/>
      <c r="D597" s="59"/>
      <c r="E597" s="68"/>
      <c r="F597" s="68"/>
      <c r="G597" s="60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>
      <c r="A598" s="61"/>
      <c r="B598" s="6"/>
      <c r="C598" s="68"/>
      <c r="D598" s="59"/>
      <c r="E598" s="68"/>
      <c r="F598" s="68"/>
      <c r="G598" s="60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>
      <c r="A599" s="61"/>
      <c r="B599" s="6"/>
      <c r="C599" s="68"/>
      <c r="D599" s="59"/>
      <c r="E599" s="68"/>
      <c r="F599" s="68"/>
      <c r="G599" s="60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>
      <c r="A600" s="61"/>
      <c r="B600" s="6"/>
      <c r="C600" s="68"/>
      <c r="D600" s="59"/>
      <c r="E600" s="68"/>
      <c r="F600" s="68"/>
      <c r="G600" s="60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>
      <c r="A601" s="61"/>
      <c r="B601" s="6"/>
      <c r="C601" s="68"/>
      <c r="D601" s="59"/>
      <c r="E601" s="68"/>
      <c r="F601" s="68"/>
      <c r="G601" s="60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>
      <c r="A602" s="61"/>
      <c r="B602" s="6"/>
      <c r="C602" s="68"/>
      <c r="D602" s="59"/>
      <c r="E602" s="68"/>
      <c r="F602" s="68"/>
      <c r="G602" s="60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>
      <c r="A603" s="61"/>
      <c r="B603" s="6"/>
      <c r="C603" s="68"/>
      <c r="D603" s="59"/>
      <c r="E603" s="68"/>
      <c r="F603" s="68"/>
      <c r="G603" s="60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>
      <c r="A604" s="61"/>
      <c r="B604" s="6"/>
      <c r="C604" s="68"/>
      <c r="D604" s="59"/>
      <c r="E604" s="68"/>
      <c r="F604" s="68"/>
      <c r="G604" s="60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>
      <c r="A605" s="61"/>
      <c r="B605" s="6"/>
      <c r="C605" s="68"/>
      <c r="D605" s="59"/>
      <c r="E605" s="68"/>
      <c r="F605" s="68"/>
      <c r="G605" s="60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>
      <c r="A606" s="61"/>
      <c r="B606" s="6"/>
      <c r="C606" s="68"/>
      <c r="D606" s="59"/>
      <c r="E606" s="68"/>
      <c r="F606" s="68"/>
      <c r="G606" s="60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>
      <c r="A607" s="61"/>
      <c r="B607" s="6"/>
      <c r="C607" s="68"/>
      <c r="D607" s="59"/>
      <c r="E607" s="68"/>
      <c r="F607" s="68"/>
      <c r="G607" s="60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>
      <c r="A608" s="61"/>
      <c r="B608" s="6"/>
      <c r="C608" s="68"/>
      <c r="D608" s="59"/>
      <c r="E608" s="68"/>
      <c r="F608" s="68"/>
      <c r="G608" s="60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>
      <c r="A609" s="61"/>
      <c r="B609" s="6"/>
      <c r="C609" s="68"/>
      <c r="D609" s="59"/>
      <c r="E609" s="68"/>
      <c r="F609" s="68"/>
      <c r="G609" s="60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>
      <c r="A610" s="61"/>
      <c r="B610" s="6"/>
      <c r="C610" s="68"/>
      <c r="D610" s="59"/>
      <c r="E610" s="68"/>
      <c r="F610" s="68"/>
      <c r="G610" s="60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>
      <c r="A611" s="61"/>
      <c r="B611" s="6"/>
      <c r="C611" s="68"/>
      <c r="D611" s="59"/>
      <c r="E611" s="68"/>
      <c r="F611" s="68"/>
      <c r="G611" s="60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>
      <c r="A612" s="61"/>
      <c r="B612" s="6"/>
      <c r="C612" s="68"/>
      <c r="D612" s="59"/>
      <c r="E612" s="68"/>
      <c r="F612" s="68"/>
      <c r="G612" s="60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>
      <c r="A613" s="61"/>
      <c r="B613" s="6"/>
      <c r="C613" s="68"/>
      <c r="D613" s="59"/>
      <c r="E613" s="68"/>
      <c r="F613" s="68"/>
      <c r="G613" s="60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>
      <c r="A614" s="61"/>
      <c r="B614" s="6"/>
      <c r="C614" s="68"/>
      <c r="D614" s="59"/>
      <c r="E614" s="68"/>
      <c r="F614" s="68"/>
      <c r="G614" s="60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>
      <c r="A615" s="61"/>
      <c r="B615" s="6"/>
      <c r="C615" s="68"/>
      <c r="D615" s="59"/>
      <c r="E615" s="68"/>
      <c r="F615" s="68"/>
      <c r="G615" s="60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>
      <c r="A616" s="61"/>
      <c r="B616" s="6"/>
      <c r="C616" s="68"/>
      <c r="D616" s="59"/>
      <c r="E616" s="68"/>
      <c r="F616" s="68"/>
      <c r="G616" s="60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>
      <c r="A617" s="61"/>
      <c r="B617" s="6"/>
      <c r="C617" s="68"/>
      <c r="D617" s="59"/>
      <c r="E617" s="68"/>
      <c r="F617" s="68"/>
      <c r="G617" s="60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>
      <c r="A618" s="61"/>
      <c r="B618" s="6"/>
      <c r="C618" s="68"/>
      <c r="D618" s="59"/>
      <c r="E618" s="68"/>
      <c r="F618" s="68"/>
      <c r="G618" s="60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>
      <c r="A619" s="61"/>
      <c r="B619" s="6"/>
      <c r="C619" s="68"/>
      <c r="D619" s="59"/>
      <c r="E619" s="68"/>
      <c r="F619" s="68"/>
      <c r="G619" s="60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>
      <c r="A620" s="61"/>
      <c r="B620" s="6"/>
      <c r="C620" s="68"/>
      <c r="D620" s="59"/>
      <c r="E620" s="68"/>
      <c r="F620" s="68"/>
      <c r="G620" s="60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>
      <c r="A621" s="61"/>
      <c r="B621" s="6"/>
      <c r="C621" s="68"/>
      <c r="D621" s="59"/>
      <c r="E621" s="68"/>
      <c r="F621" s="68"/>
      <c r="G621" s="60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>
      <c r="A622" s="61"/>
      <c r="B622" s="6"/>
      <c r="C622" s="68"/>
      <c r="D622" s="59"/>
      <c r="E622" s="68"/>
      <c r="F622" s="68"/>
      <c r="G622" s="60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>
      <c r="A623" s="61"/>
      <c r="B623" s="6"/>
      <c r="C623" s="68"/>
      <c r="D623" s="59"/>
      <c r="E623" s="68"/>
      <c r="F623" s="68"/>
      <c r="G623" s="60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>
      <c r="A624" s="61"/>
      <c r="B624" s="6"/>
      <c r="C624" s="68"/>
      <c r="D624" s="59"/>
      <c r="E624" s="68"/>
      <c r="F624" s="68"/>
      <c r="G624" s="60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>
      <c r="A625" s="61"/>
      <c r="B625" s="6"/>
      <c r="C625" s="68"/>
      <c r="D625" s="59"/>
      <c r="E625" s="68"/>
      <c r="F625" s="68"/>
      <c r="G625" s="60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>
      <c r="A626" s="61"/>
      <c r="B626" s="6"/>
      <c r="C626" s="68"/>
      <c r="D626" s="59"/>
      <c r="E626" s="68"/>
      <c r="F626" s="68"/>
      <c r="G626" s="60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>
      <c r="A627" s="61"/>
      <c r="B627" s="6"/>
      <c r="C627" s="68"/>
      <c r="D627" s="59"/>
      <c r="E627" s="68"/>
      <c r="F627" s="68"/>
      <c r="G627" s="60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>
      <c r="A628" s="61"/>
      <c r="B628" s="6"/>
      <c r="C628" s="68"/>
      <c r="D628" s="59"/>
      <c r="E628" s="68"/>
      <c r="F628" s="68"/>
      <c r="G628" s="60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>
      <c r="A629" s="61"/>
      <c r="B629" s="6"/>
      <c r="C629" s="68"/>
      <c r="D629" s="59"/>
      <c r="E629" s="68"/>
      <c r="F629" s="68"/>
      <c r="G629" s="60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>
      <c r="A630" s="61"/>
      <c r="B630" s="6"/>
      <c r="C630" s="68"/>
      <c r="D630" s="59"/>
      <c r="E630" s="68"/>
      <c r="F630" s="68"/>
      <c r="G630" s="60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>
      <c r="A631" s="61"/>
      <c r="B631" s="6"/>
      <c r="C631" s="68"/>
      <c r="D631" s="59"/>
      <c r="E631" s="68"/>
      <c r="F631" s="68"/>
      <c r="G631" s="60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>
      <c r="A632" s="61"/>
      <c r="B632" s="6"/>
      <c r="C632" s="68"/>
      <c r="D632" s="59"/>
      <c r="E632" s="68"/>
      <c r="F632" s="68"/>
      <c r="G632" s="60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>
      <c r="A633" s="61"/>
      <c r="B633" s="6"/>
      <c r="C633" s="68"/>
      <c r="D633" s="59"/>
      <c r="E633" s="68"/>
      <c r="F633" s="68"/>
      <c r="G633" s="60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>
      <c r="A634" s="61"/>
      <c r="B634" s="6"/>
      <c r="C634" s="68"/>
      <c r="D634" s="59"/>
      <c r="E634" s="68"/>
      <c r="F634" s="68"/>
      <c r="G634" s="60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>
      <c r="A635" s="61"/>
      <c r="B635" s="6"/>
      <c r="C635" s="68"/>
      <c r="D635" s="59"/>
      <c r="E635" s="68"/>
      <c r="F635" s="68"/>
      <c r="G635" s="60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>
      <c r="A636" s="61"/>
      <c r="B636" s="6"/>
      <c r="C636" s="68"/>
      <c r="D636" s="59"/>
      <c r="E636" s="68"/>
      <c r="F636" s="68"/>
      <c r="G636" s="60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>
      <c r="A637" s="61"/>
      <c r="B637" s="6"/>
      <c r="C637" s="68"/>
      <c r="D637" s="59"/>
      <c r="E637" s="68"/>
      <c r="F637" s="68"/>
      <c r="G637" s="60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>
      <c r="A638" s="61"/>
      <c r="B638" s="6"/>
      <c r="C638" s="68"/>
      <c r="D638" s="59"/>
      <c r="E638" s="68"/>
      <c r="F638" s="68"/>
      <c r="G638" s="60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>
      <c r="A639" s="61"/>
      <c r="B639" s="6"/>
      <c r="C639" s="68"/>
      <c r="D639" s="59"/>
      <c r="E639" s="68"/>
      <c r="F639" s="68"/>
      <c r="G639" s="60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>
      <c r="A640" s="61"/>
      <c r="B640" s="6"/>
      <c r="C640" s="68"/>
      <c r="D640" s="59"/>
      <c r="E640" s="68"/>
      <c r="F640" s="68"/>
      <c r="G640" s="60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>
      <c r="A641" s="61"/>
      <c r="B641" s="6"/>
      <c r="C641" s="68"/>
      <c r="D641" s="59"/>
      <c r="E641" s="68"/>
      <c r="F641" s="68"/>
      <c r="G641" s="60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>
      <c r="A642" s="61"/>
      <c r="B642" s="6"/>
      <c r="C642" s="68"/>
      <c r="D642" s="59"/>
      <c r="E642" s="68"/>
      <c r="F642" s="68"/>
      <c r="G642" s="60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>
      <c r="A643" s="61"/>
      <c r="B643" s="6"/>
      <c r="C643" s="68"/>
      <c r="D643" s="59"/>
      <c r="E643" s="68"/>
      <c r="F643" s="68"/>
      <c r="G643" s="60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>
      <c r="A644" s="61"/>
      <c r="B644" s="6"/>
      <c r="C644" s="68"/>
      <c r="D644" s="59"/>
      <c r="E644" s="68"/>
      <c r="F644" s="68"/>
      <c r="G644" s="60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>
      <c r="A645" s="61"/>
      <c r="B645" s="6"/>
      <c r="C645" s="68"/>
      <c r="D645" s="59"/>
      <c r="E645" s="68"/>
      <c r="F645" s="68"/>
      <c r="G645" s="60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>
      <c r="A646" s="61"/>
      <c r="B646" s="6"/>
      <c r="C646" s="68"/>
      <c r="D646" s="59"/>
      <c r="E646" s="68"/>
      <c r="F646" s="68"/>
      <c r="G646" s="60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>
      <c r="A647" s="61"/>
      <c r="B647" s="6"/>
      <c r="C647" s="68"/>
      <c r="D647" s="59"/>
      <c r="E647" s="68"/>
      <c r="F647" s="68"/>
      <c r="G647" s="60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>
      <c r="A648" s="61"/>
      <c r="B648" s="6"/>
      <c r="C648" s="68"/>
      <c r="D648" s="59"/>
      <c r="E648" s="68"/>
      <c r="F648" s="68"/>
      <c r="G648" s="60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>
      <c r="A649" s="61"/>
      <c r="B649" s="6"/>
      <c r="C649" s="68"/>
      <c r="D649" s="59"/>
      <c r="E649" s="68"/>
      <c r="F649" s="68"/>
      <c r="G649" s="60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>
      <c r="A650" s="61"/>
      <c r="B650" s="6"/>
      <c r="C650" s="68"/>
      <c r="D650" s="59"/>
      <c r="E650" s="68"/>
      <c r="F650" s="68"/>
      <c r="G650" s="60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>
      <c r="A651" s="61"/>
      <c r="B651" s="6"/>
      <c r="C651" s="68"/>
      <c r="D651" s="59"/>
      <c r="E651" s="68"/>
      <c r="F651" s="68"/>
      <c r="G651" s="60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>
      <c r="A652" s="61"/>
      <c r="B652" s="6"/>
      <c r="C652" s="68"/>
      <c r="D652" s="59"/>
      <c r="E652" s="68"/>
      <c r="F652" s="68"/>
      <c r="G652" s="60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>
      <c r="A653" s="61"/>
      <c r="B653" s="6"/>
      <c r="C653" s="68"/>
      <c r="D653" s="59"/>
      <c r="E653" s="68"/>
      <c r="F653" s="68"/>
      <c r="G653" s="60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>
      <c r="A654" s="61"/>
      <c r="B654" s="6"/>
      <c r="C654" s="68"/>
      <c r="D654" s="59"/>
      <c r="E654" s="68"/>
      <c r="F654" s="68"/>
      <c r="G654" s="60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>
      <c r="A655" s="61"/>
      <c r="B655" s="6"/>
      <c r="C655" s="68"/>
      <c r="D655" s="59"/>
      <c r="E655" s="68"/>
      <c r="F655" s="68"/>
      <c r="G655" s="60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>
      <c r="A656" s="61"/>
      <c r="B656" s="6"/>
      <c r="C656" s="68"/>
      <c r="D656" s="59"/>
      <c r="E656" s="68"/>
      <c r="F656" s="68"/>
      <c r="G656" s="60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>
      <c r="A657" s="61"/>
      <c r="B657" s="6"/>
      <c r="C657" s="68"/>
      <c r="D657" s="59"/>
      <c r="E657" s="68"/>
      <c r="F657" s="68"/>
      <c r="G657" s="60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>
      <c r="A658" s="61"/>
      <c r="B658" s="6"/>
      <c r="C658" s="68"/>
      <c r="D658" s="59"/>
      <c r="E658" s="68"/>
      <c r="F658" s="68"/>
      <c r="G658" s="60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>
      <c r="A659" s="61"/>
      <c r="B659" s="6"/>
      <c r="C659" s="68"/>
      <c r="D659" s="59"/>
      <c r="E659" s="68"/>
      <c r="F659" s="68"/>
      <c r="G659" s="60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>
      <c r="A660" s="61"/>
      <c r="B660" s="6"/>
      <c r="C660" s="68"/>
      <c r="D660" s="59"/>
      <c r="E660" s="68"/>
      <c r="F660" s="68"/>
      <c r="G660" s="60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>
      <c r="A661" s="61"/>
      <c r="B661" s="6"/>
      <c r="C661" s="68"/>
      <c r="D661" s="59"/>
      <c r="E661" s="68"/>
      <c r="F661" s="68"/>
      <c r="G661" s="60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>
      <c r="A662" s="61"/>
      <c r="B662" s="6"/>
      <c r="C662" s="68"/>
      <c r="D662" s="59"/>
      <c r="E662" s="68"/>
      <c r="F662" s="68"/>
      <c r="G662" s="60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>
      <c r="A663" s="61"/>
      <c r="B663" s="6"/>
      <c r="C663" s="68"/>
      <c r="D663" s="59"/>
      <c r="E663" s="68"/>
      <c r="F663" s="68"/>
      <c r="G663" s="60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>
      <c r="A664" s="61"/>
      <c r="B664" s="6"/>
      <c r="C664" s="68"/>
      <c r="D664" s="59"/>
      <c r="E664" s="68"/>
      <c r="F664" s="68"/>
      <c r="G664" s="60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>
      <c r="A665" s="61"/>
      <c r="B665" s="6"/>
      <c r="C665" s="68"/>
      <c r="D665" s="59"/>
      <c r="E665" s="68"/>
      <c r="F665" s="68"/>
      <c r="G665" s="60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>
      <c r="A666" s="61"/>
      <c r="B666" s="6"/>
      <c r="C666" s="68"/>
      <c r="D666" s="59"/>
      <c r="E666" s="68"/>
      <c r="F666" s="68"/>
      <c r="G666" s="60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>
      <c r="A667" s="61"/>
      <c r="B667" s="6"/>
      <c r="C667" s="68"/>
      <c r="D667" s="59"/>
      <c r="E667" s="68"/>
      <c r="F667" s="68"/>
      <c r="G667" s="60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>
      <c r="A668" s="61"/>
      <c r="B668" s="6"/>
      <c r="C668" s="68"/>
      <c r="D668" s="59"/>
      <c r="E668" s="68"/>
      <c r="F668" s="68"/>
      <c r="G668" s="60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>
      <c r="A669" s="61"/>
      <c r="B669" s="6"/>
      <c r="C669" s="68"/>
      <c r="D669" s="59"/>
      <c r="E669" s="68"/>
      <c r="F669" s="68"/>
      <c r="G669" s="60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>
      <c r="A670" s="61"/>
      <c r="B670" s="6"/>
      <c r="C670" s="68"/>
      <c r="D670" s="59"/>
      <c r="E670" s="68"/>
      <c r="F670" s="68"/>
      <c r="G670" s="60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>
      <c r="A671" s="61"/>
      <c r="B671" s="6"/>
      <c r="C671" s="68"/>
      <c r="D671" s="59"/>
      <c r="E671" s="68"/>
      <c r="F671" s="68"/>
      <c r="G671" s="60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>
      <c r="A672" s="61"/>
      <c r="B672" s="6"/>
      <c r="C672" s="68"/>
      <c r="D672" s="59"/>
      <c r="E672" s="68"/>
      <c r="F672" s="68"/>
      <c r="G672" s="60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>
      <c r="A673" s="61"/>
      <c r="B673" s="6"/>
      <c r="C673" s="68"/>
      <c r="D673" s="59"/>
      <c r="E673" s="68"/>
      <c r="F673" s="68"/>
      <c r="G673" s="60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>
      <c r="A674" s="61"/>
      <c r="B674" s="6"/>
      <c r="C674" s="68"/>
      <c r="D674" s="59"/>
      <c r="E674" s="68"/>
      <c r="F674" s="68"/>
      <c r="G674" s="60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>
      <c r="A675" s="61"/>
      <c r="B675" s="6"/>
      <c r="C675" s="68"/>
      <c r="D675" s="59"/>
      <c r="E675" s="68"/>
      <c r="F675" s="68"/>
      <c r="G675" s="60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>
      <c r="A676" s="61"/>
      <c r="B676" s="6"/>
      <c r="C676" s="68"/>
      <c r="D676" s="59"/>
      <c r="E676" s="68"/>
      <c r="F676" s="68"/>
      <c r="G676" s="60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>
      <c r="A677" s="61"/>
      <c r="B677" s="6"/>
      <c r="C677" s="68"/>
      <c r="D677" s="59"/>
      <c r="E677" s="68"/>
      <c r="F677" s="68"/>
      <c r="G677" s="60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>
      <c r="A678" s="61"/>
      <c r="B678" s="6"/>
      <c r="C678" s="68"/>
      <c r="D678" s="59"/>
      <c r="E678" s="68"/>
      <c r="F678" s="68"/>
      <c r="G678" s="60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>
      <c r="A679" s="61"/>
      <c r="B679" s="6"/>
      <c r="C679" s="68"/>
      <c r="D679" s="59"/>
      <c r="E679" s="68"/>
      <c r="F679" s="68"/>
      <c r="G679" s="60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>
      <c r="A680" s="61"/>
      <c r="B680" s="6"/>
      <c r="C680" s="68"/>
      <c r="D680" s="59"/>
      <c r="E680" s="68"/>
      <c r="F680" s="68"/>
      <c r="G680" s="60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>
      <c r="A681" s="61"/>
      <c r="B681" s="6"/>
      <c r="C681" s="68"/>
      <c r="D681" s="59"/>
      <c r="E681" s="68"/>
      <c r="F681" s="68"/>
      <c r="G681" s="60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>
      <c r="A682" s="61"/>
      <c r="B682" s="6"/>
      <c r="C682" s="68"/>
      <c r="D682" s="59"/>
      <c r="E682" s="68"/>
      <c r="F682" s="68"/>
      <c r="G682" s="60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>
      <c r="A683" s="61"/>
      <c r="B683" s="6"/>
      <c r="C683" s="68"/>
      <c r="D683" s="59"/>
      <c r="E683" s="68"/>
      <c r="F683" s="68"/>
      <c r="G683" s="60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>
      <c r="A684" s="61"/>
      <c r="B684" s="6"/>
      <c r="C684" s="68"/>
      <c r="D684" s="59"/>
      <c r="E684" s="68"/>
      <c r="F684" s="68"/>
      <c r="G684" s="60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>
      <c r="A685" s="61"/>
      <c r="B685" s="6"/>
      <c r="C685" s="68"/>
      <c r="D685" s="59"/>
      <c r="E685" s="68"/>
      <c r="F685" s="68"/>
      <c r="G685" s="60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>
      <c r="A686" s="61"/>
      <c r="B686" s="6"/>
      <c r="C686" s="68"/>
      <c r="D686" s="59"/>
      <c r="E686" s="68"/>
      <c r="F686" s="68"/>
      <c r="G686" s="60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>
      <c r="A687" s="61"/>
      <c r="B687" s="6"/>
      <c r="C687" s="68"/>
      <c r="D687" s="59"/>
      <c r="E687" s="68"/>
      <c r="F687" s="68"/>
      <c r="G687" s="60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>
      <c r="A688" s="61"/>
      <c r="B688" s="6"/>
      <c r="C688" s="68"/>
      <c r="D688" s="59"/>
      <c r="E688" s="68"/>
      <c r="F688" s="68"/>
      <c r="G688" s="60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>
      <c r="A689" s="61"/>
      <c r="B689" s="6"/>
      <c r="C689" s="68"/>
      <c r="D689" s="59"/>
      <c r="E689" s="68"/>
      <c r="F689" s="68"/>
      <c r="G689" s="60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>
      <c r="A690" s="61"/>
      <c r="B690" s="6"/>
      <c r="C690" s="68"/>
      <c r="D690" s="59"/>
      <c r="E690" s="68"/>
      <c r="F690" s="68"/>
      <c r="G690" s="60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>
      <c r="A691" s="61"/>
      <c r="B691" s="6"/>
      <c r="C691" s="68"/>
      <c r="D691" s="59"/>
      <c r="E691" s="68"/>
      <c r="F691" s="68"/>
      <c r="G691" s="60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>
      <c r="A692" s="61"/>
      <c r="B692" s="6"/>
      <c r="C692" s="68"/>
      <c r="D692" s="59"/>
      <c r="E692" s="68"/>
      <c r="F692" s="68"/>
      <c r="G692" s="60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>
      <c r="A693" s="61"/>
      <c r="B693" s="6"/>
      <c r="C693" s="68"/>
      <c r="D693" s="59"/>
      <c r="E693" s="68"/>
      <c r="F693" s="68"/>
      <c r="G693" s="60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>
      <c r="A694" s="61"/>
      <c r="B694" s="6"/>
      <c r="C694" s="68"/>
      <c r="D694" s="59"/>
      <c r="E694" s="68"/>
      <c r="F694" s="68"/>
      <c r="G694" s="60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>
      <c r="A695" s="61"/>
      <c r="B695" s="6"/>
      <c r="C695" s="68"/>
      <c r="D695" s="59"/>
      <c r="E695" s="68"/>
      <c r="F695" s="68"/>
      <c r="G695" s="60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>
      <c r="A696" s="61"/>
      <c r="B696" s="6"/>
      <c r="C696" s="68"/>
      <c r="D696" s="59"/>
      <c r="E696" s="68"/>
      <c r="F696" s="68"/>
      <c r="G696" s="60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>
      <c r="A697" s="61"/>
      <c r="B697" s="6"/>
      <c r="C697" s="68"/>
      <c r="D697" s="59"/>
      <c r="E697" s="68"/>
      <c r="F697" s="68"/>
      <c r="G697" s="60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>
      <c r="A698" s="61"/>
      <c r="B698" s="6"/>
      <c r="C698" s="68"/>
      <c r="D698" s="59"/>
      <c r="E698" s="68"/>
      <c r="F698" s="68"/>
      <c r="G698" s="60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>
      <c r="A699" s="61"/>
      <c r="B699" s="6"/>
      <c r="C699" s="68"/>
      <c r="D699" s="59"/>
      <c r="E699" s="68"/>
      <c r="F699" s="68"/>
      <c r="G699" s="60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>
      <c r="A700" s="61"/>
      <c r="B700" s="6"/>
      <c r="C700" s="68"/>
      <c r="D700" s="59"/>
      <c r="E700" s="68"/>
      <c r="F700" s="68"/>
      <c r="G700" s="60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>
      <c r="A701" s="61"/>
      <c r="B701" s="6"/>
      <c r="C701" s="68"/>
      <c r="D701" s="59"/>
      <c r="E701" s="68"/>
      <c r="F701" s="68"/>
      <c r="G701" s="60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>
      <c r="A702" s="61"/>
      <c r="B702" s="6"/>
      <c r="C702" s="68"/>
      <c r="D702" s="59"/>
      <c r="E702" s="68"/>
      <c r="F702" s="68"/>
      <c r="G702" s="60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>
      <c r="A703" s="61"/>
      <c r="B703" s="6"/>
      <c r="C703" s="68"/>
      <c r="D703" s="59"/>
      <c r="E703" s="68"/>
      <c r="F703" s="68"/>
      <c r="G703" s="60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>
      <c r="A704" s="61"/>
      <c r="B704" s="6"/>
      <c r="C704" s="68"/>
      <c r="D704" s="59"/>
      <c r="E704" s="68"/>
      <c r="F704" s="68"/>
      <c r="G704" s="60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>
      <c r="A705" s="61"/>
      <c r="B705" s="6"/>
      <c r="C705" s="68"/>
      <c r="D705" s="59"/>
      <c r="E705" s="68"/>
      <c r="F705" s="68"/>
      <c r="G705" s="60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>
      <c r="A706" s="61"/>
      <c r="B706" s="6"/>
      <c r="C706" s="68"/>
      <c r="D706" s="59"/>
      <c r="E706" s="68"/>
      <c r="F706" s="68"/>
      <c r="G706" s="60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>
      <c r="A707" s="61"/>
      <c r="B707" s="6"/>
      <c r="C707" s="68"/>
      <c r="D707" s="59"/>
      <c r="E707" s="68"/>
      <c r="F707" s="68"/>
      <c r="G707" s="60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>
      <c r="A708" s="61"/>
      <c r="B708" s="6"/>
      <c r="C708" s="68"/>
      <c r="D708" s="59"/>
      <c r="E708" s="68"/>
      <c r="F708" s="68"/>
      <c r="G708" s="60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>
      <c r="A709" s="61"/>
      <c r="B709" s="6"/>
      <c r="C709" s="68"/>
      <c r="D709" s="59"/>
      <c r="E709" s="68"/>
      <c r="F709" s="68"/>
      <c r="G709" s="60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>
      <c r="A710" s="61"/>
      <c r="B710" s="6"/>
      <c r="C710" s="68"/>
      <c r="D710" s="59"/>
      <c r="E710" s="68"/>
      <c r="F710" s="68"/>
      <c r="G710" s="60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>
      <c r="A711" s="61"/>
      <c r="B711" s="6"/>
      <c r="C711" s="68"/>
      <c r="D711" s="59"/>
      <c r="E711" s="68"/>
      <c r="F711" s="68"/>
      <c r="G711" s="60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>
      <c r="A712" s="61"/>
      <c r="B712" s="6"/>
      <c r="C712" s="68"/>
      <c r="D712" s="59"/>
      <c r="E712" s="68"/>
      <c r="F712" s="68"/>
      <c r="G712" s="60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>
      <c r="A713" s="61"/>
      <c r="B713" s="6"/>
      <c r="C713" s="68"/>
      <c r="D713" s="59"/>
      <c r="E713" s="68"/>
      <c r="F713" s="68"/>
      <c r="G713" s="60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>
      <c r="A714" s="61"/>
      <c r="B714" s="6"/>
      <c r="C714" s="68"/>
      <c r="D714" s="59"/>
      <c r="E714" s="68"/>
      <c r="F714" s="68"/>
      <c r="G714" s="60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>
      <c r="A715" s="61"/>
      <c r="B715" s="6"/>
      <c r="C715" s="68"/>
      <c r="D715" s="59"/>
      <c r="E715" s="68"/>
      <c r="F715" s="68"/>
      <c r="G715" s="60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>
      <c r="A716" s="61"/>
      <c r="B716" s="6"/>
      <c r="C716" s="68"/>
      <c r="D716" s="59"/>
      <c r="E716" s="68"/>
      <c r="F716" s="68"/>
      <c r="G716" s="60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>
      <c r="A717" s="61"/>
      <c r="B717" s="6"/>
      <c r="C717" s="68"/>
      <c r="D717" s="59"/>
      <c r="E717" s="68"/>
      <c r="F717" s="68"/>
      <c r="G717" s="60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>
      <c r="A718" s="61"/>
      <c r="B718" s="6"/>
      <c r="C718" s="68"/>
      <c r="D718" s="59"/>
      <c r="E718" s="68"/>
      <c r="F718" s="68"/>
      <c r="G718" s="60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>
      <c r="A719" s="61"/>
      <c r="B719" s="6"/>
      <c r="C719" s="68"/>
      <c r="D719" s="59"/>
      <c r="E719" s="68"/>
      <c r="F719" s="68"/>
      <c r="G719" s="60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>
      <c r="A720" s="61"/>
      <c r="B720" s="6"/>
      <c r="C720" s="68"/>
      <c r="D720" s="59"/>
      <c r="E720" s="68"/>
      <c r="F720" s="68"/>
      <c r="G720" s="60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>
      <c r="A721" s="61"/>
      <c r="B721" s="6"/>
      <c r="C721" s="68"/>
      <c r="D721" s="59"/>
      <c r="E721" s="68"/>
      <c r="F721" s="68"/>
      <c r="G721" s="60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>
      <c r="A722" s="61"/>
      <c r="B722" s="6"/>
      <c r="C722" s="68"/>
      <c r="D722" s="59"/>
      <c r="E722" s="68"/>
      <c r="F722" s="68"/>
      <c r="G722" s="60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>
      <c r="A723" s="61"/>
      <c r="B723" s="6"/>
      <c r="C723" s="68"/>
      <c r="D723" s="59"/>
      <c r="E723" s="68"/>
      <c r="F723" s="68"/>
      <c r="G723" s="60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>
      <c r="A724" s="61"/>
      <c r="B724" s="6"/>
      <c r="C724" s="68"/>
      <c r="D724" s="59"/>
      <c r="E724" s="68"/>
      <c r="F724" s="68"/>
      <c r="G724" s="60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>
      <c r="A725" s="61"/>
      <c r="B725" s="6"/>
      <c r="C725" s="68"/>
      <c r="D725" s="59"/>
      <c r="E725" s="68"/>
      <c r="F725" s="68"/>
      <c r="G725" s="60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>
      <c r="A726" s="61"/>
      <c r="B726" s="6"/>
      <c r="C726" s="68"/>
      <c r="D726" s="59"/>
      <c r="E726" s="68"/>
      <c r="F726" s="68"/>
      <c r="G726" s="60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>
      <c r="A727" s="61"/>
      <c r="B727" s="6"/>
      <c r="C727" s="68"/>
      <c r="D727" s="59"/>
      <c r="E727" s="68"/>
      <c r="F727" s="68"/>
      <c r="G727" s="60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>
      <c r="A728" s="61"/>
      <c r="B728" s="6"/>
      <c r="C728" s="68"/>
      <c r="D728" s="59"/>
      <c r="E728" s="68"/>
      <c r="F728" s="68"/>
      <c r="G728" s="60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>
      <c r="A729" s="61"/>
      <c r="B729" s="6"/>
      <c r="C729" s="68"/>
      <c r="D729" s="59"/>
      <c r="E729" s="68"/>
      <c r="F729" s="68"/>
      <c r="G729" s="60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>
      <c r="A730" s="61"/>
      <c r="B730" s="6"/>
      <c r="C730" s="68"/>
      <c r="D730" s="59"/>
      <c r="E730" s="68"/>
      <c r="F730" s="68"/>
      <c r="G730" s="60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>
      <c r="A731" s="61"/>
      <c r="B731" s="6"/>
      <c r="C731" s="68"/>
      <c r="D731" s="59"/>
      <c r="E731" s="68"/>
      <c r="F731" s="68"/>
      <c r="G731" s="60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>
      <c r="A732" s="61"/>
      <c r="B732" s="6"/>
      <c r="C732" s="68"/>
      <c r="D732" s="59"/>
      <c r="E732" s="68"/>
      <c r="F732" s="68"/>
      <c r="G732" s="60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>
      <c r="A733" s="61"/>
      <c r="B733" s="6"/>
      <c r="C733" s="68"/>
      <c r="D733" s="59"/>
      <c r="E733" s="68"/>
      <c r="F733" s="68"/>
      <c r="G733" s="60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>
      <c r="A734" s="61"/>
      <c r="B734" s="6"/>
      <c r="C734" s="68"/>
      <c r="D734" s="59"/>
      <c r="E734" s="68"/>
      <c r="F734" s="68"/>
      <c r="G734" s="60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>
      <c r="A735" s="61"/>
      <c r="B735" s="6"/>
      <c r="C735" s="68"/>
      <c r="D735" s="59"/>
      <c r="E735" s="68"/>
      <c r="F735" s="68"/>
      <c r="G735" s="60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>
      <c r="A736" s="61"/>
      <c r="B736" s="6"/>
      <c r="C736" s="68"/>
      <c r="D736" s="59"/>
      <c r="E736" s="68"/>
      <c r="F736" s="68"/>
      <c r="G736" s="60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>
      <c r="A737" s="61"/>
      <c r="B737" s="6"/>
      <c r="C737" s="68"/>
      <c r="D737" s="59"/>
      <c r="E737" s="68"/>
      <c r="F737" s="68"/>
      <c r="G737" s="60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>
      <c r="A738" s="61"/>
      <c r="B738" s="6"/>
      <c r="C738" s="68"/>
      <c r="D738" s="59"/>
      <c r="E738" s="68"/>
      <c r="F738" s="68"/>
      <c r="G738" s="60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>
      <c r="A739" s="61"/>
      <c r="B739" s="6"/>
      <c r="C739" s="68"/>
      <c r="D739" s="59"/>
      <c r="E739" s="68"/>
      <c r="F739" s="68"/>
      <c r="G739" s="60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>
      <c r="A740" s="61"/>
      <c r="B740" s="6"/>
      <c r="C740" s="68"/>
      <c r="D740" s="59"/>
      <c r="E740" s="68"/>
      <c r="F740" s="68"/>
      <c r="G740" s="60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>
      <c r="A741" s="61"/>
      <c r="B741" s="6"/>
      <c r="C741" s="68"/>
      <c r="D741" s="59"/>
      <c r="E741" s="68"/>
      <c r="F741" s="68"/>
      <c r="G741" s="60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>
      <c r="A742" s="61"/>
      <c r="B742" s="6"/>
      <c r="C742" s="68"/>
      <c r="D742" s="59"/>
      <c r="E742" s="68"/>
      <c r="F742" s="68"/>
      <c r="G742" s="60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>
      <c r="A743" s="61"/>
      <c r="B743" s="6"/>
      <c r="C743" s="68"/>
      <c r="D743" s="59"/>
      <c r="E743" s="68"/>
      <c r="F743" s="68"/>
      <c r="G743" s="60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>
      <c r="A744" s="61"/>
      <c r="B744" s="6"/>
      <c r="C744" s="68"/>
      <c r="D744" s="59"/>
      <c r="E744" s="68"/>
      <c r="F744" s="68"/>
      <c r="G744" s="60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>
      <c r="A745" s="61"/>
      <c r="B745" s="6"/>
      <c r="C745" s="68"/>
      <c r="D745" s="59"/>
      <c r="E745" s="68"/>
      <c r="F745" s="68"/>
      <c r="G745" s="60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>
      <c r="A746" s="61"/>
      <c r="B746" s="6"/>
      <c r="C746" s="68"/>
      <c r="D746" s="59"/>
      <c r="E746" s="68"/>
      <c r="F746" s="68"/>
      <c r="G746" s="60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>
      <c r="A747" s="61"/>
      <c r="B747" s="6"/>
      <c r="C747" s="68"/>
      <c r="D747" s="59"/>
      <c r="E747" s="68"/>
      <c r="F747" s="68"/>
      <c r="G747" s="60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>
      <c r="A748" s="61"/>
      <c r="B748" s="6"/>
      <c r="C748" s="68"/>
      <c r="D748" s="59"/>
      <c r="E748" s="68"/>
      <c r="F748" s="68"/>
      <c r="G748" s="60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>
      <c r="A749" s="61"/>
      <c r="B749" s="6"/>
      <c r="C749" s="68"/>
      <c r="D749" s="59"/>
      <c r="E749" s="68"/>
      <c r="F749" s="68"/>
      <c r="G749" s="60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>
      <c r="A750" s="61"/>
      <c r="B750" s="6"/>
      <c r="C750" s="68"/>
      <c r="D750" s="59"/>
      <c r="E750" s="68"/>
      <c r="F750" s="68"/>
      <c r="G750" s="60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>
      <c r="A751" s="61"/>
      <c r="B751" s="6"/>
      <c r="C751" s="68"/>
      <c r="D751" s="59"/>
      <c r="E751" s="68"/>
      <c r="F751" s="68"/>
      <c r="G751" s="60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>
      <c r="A752" s="61"/>
      <c r="B752" s="6"/>
      <c r="C752" s="68"/>
      <c r="D752" s="59"/>
      <c r="E752" s="68"/>
      <c r="F752" s="68"/>
      <c r="G752" s="60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>
      <c r="A753" s="61"/>
      <c r="B753" s="6"/>
      <c r="C753" s="68"/>
      <c r="D753" s="59"/>
      <c r="E753" s="68"/>
      <c r="F753" s="68"/>
      <c r="G753" s="60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>
      <c r="A754" s="61"/>
      <c r="B754" s="6"/>
      <c r="C754" s="68"/>
      <c r="D754" s="59"/>
      <c r="E754" s="68"/>
      <c r="F754" s="68"/>
      <c r="G754" s="60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>
      <c r="A755" s="61"/>
      <c r="B755" s="6"/>
      <c r="C755" s="68"/>
      <c r="D755" s="59"/>
      <c r="E755" s="68"/>
      <c r="F755" s="68"/>
      <c r="G755" s="60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>
      <c r="A756" s="61"/>
      <c r="B756" s="6"/>
      <c r="C756" s="68"/>
      <c r="D756" s="59"/>
      <c r="E756" s="68"/>
      <c r="F756" s="68"/>
      <c r="G756" s="60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>
      <c r="A757" s="61"/>
      <c r="B757" s="6"/>
      <c r="C757" s="68"/>
      <c r="D757" s="59"/>
      <c r="E757" s="68"/>
      <c r="F757" s="68"/>
      <c r="G757" s="60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>
      <c r="A758" s="61"/>
      <c r="B758" s="6"/>
      <c r="C758" s="68"/>
      <c r="D758" s="59"/>
      <c r="E758" s="68"/>
      <c r="F758" s="68"/>
      <c r="G758" s="60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>
      <c r="A759" s="61"/>
      <c r="B759" s="6"/>
      <c r="C759" s="68"/>
      <c r="D759" s="59"/>
      <c r="E759" s="68"/>
      <c r="F759" s="68"/>
      <c r="G759" s="60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>
      <c r="A760" s="61"/>
      <c r="B760" s="6"/>
      <c r="C760" s="68"/>
      <c r="D760" s="59"/>
      <c r="E760" s="68"/>
      <c r="F760" s="68"/>
      <c r="G760" s="60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>
      <c r="A761" s="61"/>
      <c r="B761" s="6"/>
      <c r="C761" s="68"/>
      <c r="D761" s="59"/>
      <c r="E761" s="68"/>
      <c r="F761" s="68"/>
      <c r="G761" s="60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>
      <c r="A762" s="61"/>
      <c r="B762" s="6"/>
      <c r="C762" s="68"/>
      <c r="D762" s="59"/>
      <c r="E762" s="68"/>
      <c r="F762" s="68"/>
      <c r="G762" s="60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>
      <c r="A763" s="61"/>
      <c r="B763" s="6"/>
      <c r="C763" s="68"/>
      <c r="D763" s="59"/>
      <c r="E763" s="68"/>
      <c r="F763" s="68"/>
      <c r="G763" s="60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>
      <c r="A764" s="61"/>
      <c r="B764" s="6"/>
      <c r="C764" s="68"/>
      <c r="D764" s="59"/>
      <c r="E764" s="68"/>
      <c r="F764" s="68"/>
      <c r="G764" s="60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>
      <c r="A765" s="61"/>
      <c r="B765" s="6"/>
      <c r="C765" s="68"/>
      <c r="D765" s="59"/>
      <c r="E765" s="68"/>
      <c r="F765" s="68"/>
      <c r="G765" s="60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>
      <c r="A766" s="61"/>
      <c r="B766" s="6"/>
      <c r="C766" s="68"/>
      <c r="D766" s="59"/>
      <c r="E766" s="68"/>
      <c r="F766" s="68"/>
      <c r="G766" s="60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>
      <c r="A767" s="61"/>
      <c r="B767" s="6"/>
      <c r="C767" s="68"/>
      <c r="D767" s="59"/>
      <c r="E767" s="68"/>
      <c r="F767" s="68"/>
      <c r="G767" s="60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>
      <c r="A768" s="61"/>
      <c r="B768" s="6"/>
      <c r="C768" s="68"/>
      <c r="D768" s="59"/>
      <c r="E768" s="68"/>
      <c r="F768" s="68"/>
      <c r="G768" s="60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>
      <c r="A769" s="61"/>
      <c r="B769" s="6"/>
      <c r="C769" s="68"/>
      <c r="D769" s="59"/>
      <c r="E769" s="68"/>
      <c r="F769" s="68"/>
      <c r="G769" s="60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>
      <c r="A770" s="61"/>
      <c r="B770" s="6"/>
      <c r="C770" s="68"/>
      <c r="D770" s="59"/>
      <c r="E770" s="68"/>
      <c r="F770" s="68"/>
      <c r="G770" s="60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>
      <c r="A771" s="61"/>
      <c r="B771" s="6"/>
      <c r="C771" s="68"/>
      <c r="D771" s="59"/>
      <c r="E771" s="68"/>
      <c r="F771" s="68"/>
      <c r="G771" s="60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>
      <c r="A772" s="61"/>
      <c r="B772" s="6"/>
      <c r="C772" s="68"/>
      <c r="D772" s="59"/>
      <c r="E772" s="68"/>
      <c r="F772" s="68"/>
      <c r="G772" s="60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>
      <c r="A773" s="61"/>
      <c r="B773" s="6"/>
      <c r="C773" s="68"/>
      <c r="D773" s="59"/>
      <c r="E773" s="68"/>
      <c r="F773" s="68"/>
      <c r="G773" s="60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>
      <c r="A774" s="61"/>
      <c r="B774" s="6"/>
      <c r="C774" s="68"/>
      <c r="D774" s="59"/>
      <c r="E774" s="68"/>
      <c r="F774" s="68"/>
      <c r="G774" s="60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>
      <c r="A775" s="61"/>
      <c r="B775" s="6"/>
      <c r="C775" s="68"/>
      <c r="D775" s="59"/>
      <c r="E775" s="68"/>
      <c r="F775" s="68"/>
      <c r="G775" s="60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>
      <c r="A776" s="61"/>
      <c r="B776" s="6"/>
      <c r="C776" s="68"/>
      <c r="D776" s="59"/>
      <c r="E776" s="68"/>
      <c r="F776" s="68"/>
      <c r="G776" s="60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>
      <c r="A777" s="61"/>
      <c r="B777" s="6"/>
      <c r="C777" s="68"/>
      <c r="D777" s="59"/>
      <c r="E777" s="68"/>
      <c r="F777" s="68"/>
      <c r="G777" s="60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>
      <c r="A778" s="61"/>
      <c r="B778" s="6"/>
      <c r="C778" s="68"/>
      <c r="D778" s="59"/>
      <c r="E778" s="68"/>
      <c r="F778" s="68"/>
      <c r="G778" s="60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>
      <c r="A779" s="61"/>
      <c r="B779" s="6"/>
      <c r="C779" s="68"/>
      <c r="D779" s="59"/>
      <c r="E779" s="68"/>
      <c r="F779" s="68"/>
      <c r="G779" s="60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>
      <c r="A780" s="61"/>
      <c r="B780" s="6"/>
      <c r="C780" s="68"/>
      <c r="D780" s="59"/>
      <c r="E780" s="68"/>
      <c r="F780" s="68"/>
      <c r="G780" s="60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>
      <c r="A781" s="61"/>
      <c r="B781" s="6"/>
      <c r="C781" s="68"/>
      <c r="D781" s="59"/>
      <c r="E781" s="68"/>
      <c r="F781" s="68"/>
      <c r="G781" s="60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>
      <c r="A782" s="61"/>
      <c r="B782" s="6"/>
      <c r="C782" s="68"/>
      <c r="D782" s="59"/>
      <c r="E782" s="68"/>
      <c r="F782" s="68"/>
      <c r="G782" s="60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>
      <c r="A783" s="61"/>
      <c r="B783" s="6"/>
      <c r="C783" s="68"/>
      <c r="D783" s="59"/>
      <c r="E783" s="68"/>
      <c r="F783" s="68"/>
      <c r="G783" s="60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>
      <c r="A784" s="61"/>
      <c r="B784" s="6"/>
      <c r="C784" s="68"/>
      <c r="D784" s="59"/>
      <c r="E784" s="68"/>
      <c r="F784" s="68"/>
      <c r="G784" s="60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>
      <c r="A785" s="61"/>
      <c r="B785" s="6"/>
      <c r="C785" s="68"/>
      <c r="D785" s="59"/>
      <c r="E785" s="68"/>
      <c r="F785" s="68"/>
      <c r="G785" s="60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>
      <c r="A786" s="61"/>
      <c r="B786" s="6"/>
      <c r="C786" s="68"/>
      <c r="D786" s="59"/>
      <c r="E786" s="68"/>
      <c r="F786" s="68"/>
      <c r="G786" s="60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>
      <c r="A787" s="61"/>
      <c r="B787" s="6"/>
      <c r="C787" s="68"/>
      <c r="D787" s="59"/>
      <c r="E787" s="68"/>
      <c r="F787" s="68"/>
      <c r="G787" s="60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>
      <c r="A788" s="61"/>
      <c r="B788" s="6"/>
      <c r="C788" s="68"/>
      <c r="D788" s="59"/>
      <c r="E788" s="68"/>
      <c r="F788" s="68"/>
      <c r="G788" s="60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>
      <c r="A789" s="61"/>
      <c r="B789" s="6"/>
      <c r="C789" s="68"/>
      <c r="D789" s="59"/>
      <c r="E789" s="68"/>
      <c r="F789" s="68"/>
      <c r="G789" s="60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>
      <c r="A790" s="61"/>
      <c r="B790" s="6"/>
      <c r="C790" s="68"/>
      <c r="D790" s="59"/>
      <c r="E790" s="68"/>
      <c r="F790" s="68"/>
      <c r="G790" s="60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>
      <c r="A791" s="61"/>
      <c r="B791" s="6"/>
      <c r="C791" s="68"/>
      <c r="D791" s="59"/>
      <c r="E791" s="68"/>
      <c r="F791" s="68"/>
      <c r="G791" s="60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>
      <c r="A792" s="61"/>
      <c r="B792" s="6"/>
      <c r="C792" s="68"/>
      <c r="D792" s="59"/>
      <c r="E792" s="68"/>
      <c r="F792" s="68"/>
      <c r="G792" s="60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>
      <c r="A793" s="61"/>
      <c r="B793" s="6"/>
      <c r="C793" s="68"/>
      <c r="D793" s="59"/>
      <c r="E793" s="68"/>
      <c r="F793" s="68"/>
      <c r="G793" s="60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>
      <c r="A794" s="61"/>
      <c r="B794" s="6"/>
      <c r="C794" s="68"/>
      <c r="D794" s="59"/>
      <c r="E794" s="68"/>
      <c r="F794" s="68"/>
      <c r="G794" s="60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>
      <c r="A795" s="61"/>
      <c r="B795" s="6"/>
      <c r="C795" s="68"/>
      <c r="D795" s="59"/>
      <c r="E795" s="68"/>
      <c r="F795" s="68"/>
      <c r="G795" s="60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>
      <c r="A796" s="61"/>
      <c r="B796" s="6"/>
      <c r="C796" s="68"/>
      <c r="D796" s="59"/>
      <c r="E796" s="68"/>
      <c r="F796" s="68"/>
      <c r="G796" s="60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>
      <c r="A797" s="61"/>
      <c r="B797" s="6"/>
      <c r="C797" s="68"/>
      <c r="D797" s="59"/>
      <c r="E797" s="68"/>
      <c r="F797" s="68"/>
      <c r="G797" s="60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>
      <c r="A798" s="61"/>
      <c r="B798" s="6"/>
      <c r="C798" s="68"/>
      <c r="D798" s="59"/>
      <c r="E798" s="68"/>
      <c r="F798" s="68"/>
      <c r="G798" s="60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>
      <c r="A799" s="61"/>
      <c r="B799" s="6"/>
      <c r="C799" s="68"/>
      <c r="D799" s="59"/>
      <c r="E799" s="68"/>
      <c r="F799" s="68"/>
      <c r="G799" s="60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>
      <c r="A800" s="61"/>
      <c r="B800" s="6"/>
      <c r="C800" s="68"/>
      <c r="D800" s="59"/>
      <c r="E800" s="68"/>
      <c r="F800" s="68"/>
      <c r="G800" s="60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>
      <c r="A801" s="61"/>
      <c r="B801" s="6"/>
      <c r="C801" s="68"/>
      <c r="D801" s="59"/>
      <c r="E801" s="68"/>
      <c r="F801" s="68"/>
      <c r="G801" s="60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>
      <c r="A802" s="61"/>
      <c r="B802" s="6"/>
      <c r="C802" s="68"/>
      <c r="D802" s="59"/>
      <c r="E802" s="68"/>
      <c r="F802" s="68"/>
      <c r="G802" s="60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>
      <c r="A803" s="61"/>
      <c r="B803" s="6"/>
      <c r="C803" s="68"/>
      <c r="D803" s="59"/>
      <c r="E803" s="68"/>
      <c r="F803" s="68"/>
      <c r="G803" s="60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>
      <c r="A804" s="61"/>
      <c r="B804" s="6"/>
      <c r="C804" s="68"/>
      <c r="D804" s="59"/>
      <c r="E804" s="68"/>
      <c r="F804" s="68"/>
      <c r="G804" s="60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>
      <c r="A805" s="61"/>
      <c r="B805" s="6"/>
      <c r="C805" s="68"/>
      <c r="D805" s="59"/>
      <c r="E805" s="68"/>
      <c r="F805" s="68"/>
      <c r="G805" s="60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>
      <c r="A806" s="61"/>
      <c r="B806" s="6"/>
      <c r="C806" s="68"/>
      <c r="D806" s="59"/>
      <c r="E806" s="68"/>
      <c r="F806" s="68"/>
      <c r="G806" s="60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>
      <c r="A807" s="61"/>
      <c r="B807" s="6"/>
      <c r="C807" s="68"/>
      <c r="D807" s="59"/>
      <c r="E807" s="68"/>
      <c r="F807" s="68"/>
      <c r="G807" s="60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>
      <c r="A808" s="61"/>
      <c r="B808" s="6"/>
      <c r="C808" s="68"/>
      <c r="D808" s="59"/>
      <c r="E808" s="68"/>
      <c r="F808" s="68"/>
      <c r="G808" s="60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>
      <c r="A809" s="61"/>
      <c r="B809" s="6"/>
      <c r="C809" s="68"/>
      <c r="D809" s="59"/>
      <c r="E809" s="68"/>
      <c r="F809" s="68"/>
      <c r="G809" s="60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>
      <c r="A810" s="61"/>
      <c r="B810" s="6"/>
      <c r="C810" s="68"/>
      <c r="D810" s="59"/>
      <c r="E810" s="68"/>
      <c r="F810" s="68"/>
      <c r="G810" s="60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>
      <c r="A811" s="61"/>
      <c r="B811" s="6"/>
      <c r="C811" s="68"/>
      <c r="D811" s="59"/>
      <c r="E811" s="68"/>
      <c r="F811" s="68"/>
      <c r="G811" s="60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>
      <c r="A812" s="61"/>
      <c r="B812" s="6"/>
      <c r="C812" s="68"/>
      <c r="D812" s="59"/>
      <c r="E812" s="68"/>
      <c r="F812" s="68"/>
      <c r="G812" s="60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>
      <c r="A813" s="61"/>
      <c r="B813" s="6"/>
      <c r="C813" s="68"/>
      <c r="D813" s="59"/>
      <c r="E813" s="68"/>
      <c r="F813" s="68"/>
      <c r="G813" s="60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>
      <c r="A814" s="61"/>
      <c r="B814" s="6"/>
      <c r="C814" s="68"/>
      <c r="D814" s="59"/>
      <c r="E814" s="68"/>
      <c r="F814" s="68"/>
      <c r="G814" s="60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>
      <c r="A815" s="61"/>
      <c r="B815" s="6"/>
      <c r="C815" s="68"/>
      <c r="D815" s="59"/>
      <c r="E815" s="68"/>
      <c r="F815" s="68"/>
      <c r="G815" s="60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>
      <c r="A816" s="61"/>
      <c r="B816" s="6"/>
      <c r="C816" s="68"/>
      <c r="D816" s="59"/>
      <c r="E816" s="68"/>
      <c r="F816" s="68"/>
      <c r="G816" s="60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>
      <c r="A817" s="61"/>
      <c r="B817" s="6"/>
      <c r="C817" s="68"/>
      <c r="D817" s="59"/>
      <c r="E817" s="68"/>
      <c r="F817" s="68"/>
      <c r="G817" s="60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>
      <c r="A818" s="61"/>
      <c r="B818" s="6"/>
      <c r="C818" s="68"/>
      <c r="D818" s="59"/>
      <c r="E818" s="68"/>
      <c r="F818" s="68"/>
      <c r="G818" s="60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>
      <c r="A819" s="61"/>
      <c r="B819" s="6"/>
      <c r="C819" s="68"/>
      <c r="D819" s="59"/>
      <c r="E819" s="68"/>
      <c r="F819" s="68"/>
      <c r="G819" s="60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>
      <c r="A820" s="61"/>
      <c r="B820" s="6"/>
      <c r="C820" s="68"/>
      <c r="D820" s="59"/>
      <c r="E820" s="68"/>
      <c r="F820" s="68"/>
      <c r="G820" s="60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>
      <c r="A821" s="61"/>
      <c r="B821" s="6"/>
      <c r="C821" s="68"/>
      <c r="D821" s="59"/>
      <c r="E821" s="68"/>
      <c r="F821" s="68"/>
      <c r="G821" s="60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>
      <c r="A822" s="61"/>
      <c r="B822" s="6"/>
      <c r="C822" s="68"/>
      <c r="D822" s="59"/>
      <c r="E822" s="68"/>
      <c r="F822" s="68"/>
      <c r="G822" s="60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>
      <c r="A823" s="61"/>
      <c r="B823" s="6"/>
      <c r="C823" s="68"/>
      <c r="D823" s="59"/>
      <c r="E823" s="68"/>
      <c r="F823" s="68"/>
      <c r="G823" s="60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>
      <c r="A824" s="61"/>
      <c r="B824" s="6"/>
      <c r="C824" s="68"/>
      <c r="D824" s="59"/>
      <c r="E824" s="68"/>
      <c r="F824" s="68"/>
      <c r="G824" s="60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>
      <c r="A825" s="61"/>
      <c r="B825" s="6"/>
      <c r="C825" s="68"/>
      <c r="D825" s="59"/>
      <c r="E825" s="68"/>
      <c r="F825" s="68"/>
      <c r="G825" s="60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>
      <c r="A826" s="61"/>
      <c r="B826" s="6"/>
      <c r="C826" s="68"/>
      <c r="D826" s="59"/>
      <c r="E826" s="68"/>
      <c r="F826" s="68"/>
      <c r="G826" s="60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>
      <c r="A827" s="61"/>
      <c r="B827" s="6"/>
      <c r="C827" s="68"/>
      <c r="D827" s="59"/>
      <c r="E827" s="68"/>
      <c r="F827" s="68"/>
      <c r="G827" s="60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>
      <c r="A828" s="61"/>
      <c r="B828" s="6"/>
      <c r="C828" s="68"/>
      <c r="D828" s="59"/>
      <c r="E828" s="68"/>
      <c r="F828" s="68"/>
      <c r="G828" s="60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>
      <c r="A829" s="61"/>
      <c r="B829" s="6"/>
      <c r="C829" s="68"/>
      <c r="D829" s="59"/>
      <c r="E829" s="68"/>
      <c r="F829" s="68"/>
      <c r="G829" s="60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>
      <c r="A830" s="61"/>
      <c r="B830" s="6"/>
      <c r="C830" s="68"/>
      <c r="D830" s="59"/>
      <c r="E830" s="68"/>
      <c r="F830" s="68"/>
      <c r="G830" s="60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>
      <c r="A831" s="61"/>
      <c r="B831" s="6"/>
      <c r="C831" s="68"/>
      <c r="D831" s="59"/>
      <c r="E831" s="68"/>
      <c r="F831" s="68"/>
      <c r="G831" s="60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>
      <c r="A832" s="61"/>
      <c r="B832" s="6"/>
      <c r="C832" s="68"/>
      <c r="D832" s="59"/>
      <c r="E832" s="68"/>
      <c r="F832" s="68"/>
      <c r="G832" s="60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>
      <c r="A833" s="61"/>
      <c r="B833" s="6"/>
      <c r="C833" s="68"/>
      <c r="D833" s="59"/>
      <c r="E833" s="68"/>
      <c r="F833" s="68"/>
      <c r="G833" s="60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>
      <c r="A834" s="61"/>
      <c r="B834" s="6"/>
      <c r="C834" s="68"/>
      <c r="D834" s="59"/>
      <c r="E834" s="68"/>
      <c r="F834" s="68"/>
      <c r="G834" s="60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>
      <c r="A835" s="61"/>
      <c r="B835" s="6"/>
      <c r="C835" s="68"/>
      <c r="D835" s="59"/>
      <c r="E835" s="68"/>
      <c r="F835" s="68"/>
      <c r="G835" s="60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>
      <c r="A836" s="61"/>
      <c r="B836" s="6"/>
      <c r="C836" s="68"/>
      <c r="D836" s="59"/>
      <c r="E836" s="68"/>
      <c r="F836" s="68"/>
      <c r="G836" s="60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>
      <c r="A837" s="61"/>
      <c r="B837" s="6"/>
      <c r="C837" s="68"/>
      <c r="D837" s="59"/>
      <c r="E837" s="68"/>
      <c r="F837" s="68"/>
      <c r="G837" s="60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>
      <c r="A838" s="61"/>
      <c r="B838" s="6"/>
      <c r="C838" s="68"/>
      <c r="D838" s="59"/>
      <c r="E838" s="68"/>
      <c r="F838" s="68"/>
      <c r="G838" s="60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>
      <c r="A839" s="61"/>
      <c r="B839" s="6"/>
      <c r="C839" s="68"/>
      <c r="D839" s="59"/>
      <c r="E839" s="68"/>
      <c r="F839" s="68"/>
      <c r="G839" s="60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>
      <c r="A840" s="61"/>
      <c r="B840" s="6"/>
      <c r="C840" s="68"/>
      <c r="D840" s="59"/>
      <c r="E840" s="68"/>
      <c r="F840" s="68"/>
      <c r="G840" s="60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>
      <c r="A841" s="61"/>
      <c r="B841" s="6"/>
      <c r="C841" s="68"/>
      <c r="D841" s="59"/>
      <c r="E841" s="68"/>
      <c r="F841" s="68"/>
      <c r="G841" s="60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>
      <c r="A842" s="61"/>
      <c r="B842" s="6"/>
      <c r="C842" s="68"/>
      <c r="D842" s="59"/>
      <c r="E842" s="68"/>
      <c r="F842" s="68"/>
      <c r="G842" s="60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>
      <c r="A843" s="61"/>
      <c r="B843" s="6"/>
      <c r="C843" s="68"/>
      <c r="D843" s="59"/>
      <c r="E843" s="68"/>
      <c r="F843" s="68"/>
      <c r="G843" s="60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>
      <c r="A844" s="61"/>
      <c r="B844" s="6"/>
      <c r="C844" s="68"/>
      <c r="D844" s="59"/>
      <c r="E844" s="68"/>
      <c r="F844" s="68"/>
      <c r="G844" s="60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>
      <c r="A845" s="61"/>
      <c r="B845" s="6"/>
      <c r="C845" s="68"/>
      <c r="D845" s="59"/>
      <c r="E845" s="68"/>
      <c r="F845" s="68"/>
      <c r="G845" s="60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>
      <c r="A846" s="61"/>
      <c r="B846" s="6"/>
      <c r="C846" s="68"/>
      <c r="D846" s="59"/>
      <c r="E846" s="68"/>
      <c r="F846" s="68"/>
      <c r="G846" s="60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>
      <c r="A847" s="61"/>
      <c r="B847" s="6"/>
      <c r="C847" s="68"/>
      <c r="D847" s="59"/>
      <c r="E847" s="68"/>
      <c r="F847" s="68"/>
      <c r="G847" s="60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>
      <c r="A848" s="61"/>
      <c r="B848" s="6"/>
      <c r="C848" s="68"/>
      <c r="D848" s="59"/>
      <c r="E848" s="68"/>
      <c r="F848" s="68"/>
      <c r="G848" s="60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>
      <c r="A849" s="61"/>
      <c r="B849" s="6"/>
      <c r="C849" s="68"/>
      <c r="D849" s="59"/>
      <c r="E849" s="68"/>
      <c r="F849" s="68"/>
      <c r="G849" s="60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>
      <c r="A850" s="61"/>
      <c r="B850" s="6"/>
      <c r="C850" s="68"/>
      <c r="D850" s="59"/>
      <c r="E850" s="68"/>
      <c r="F850" s="68"/>
      <c r="G850" s="60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>
      <c r="A851" s="61"/>
      <c r="B851" s="6"/>
      <c r="C851" s="68"/>
      <c r="D851" s="59"/>
      <c r="E851" s="68"/>
      <c r="F851" s="68"/>
      <c r="G851" s="60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>
      <c r="A852" s="61"/>
      <c r="B852" s="6"/>
      <c r="C852" s="68"/>
      <c r="D852" s="59"/>
      <c r="E852" s="68"/>
      <c r="F852" s="68"/>
      <c r="G852" s="60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>
      <c r="A853" s="61"/>
      <c r="B853" s="6"/>
      <c r="C853" s="68"/>
      <c r="D853" s="59"/>
      <c r="E853" s="68"/>
      <c r="F853" s="68"/>
      <c r="G853" s="60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>
      <c r="A854" s="61"/>
      <c r="B854" s="6"/>
      <c r="C854" s="68"/>
      <c r="D854" s="59"/>
      <c r="E854" s="68"/>
      <c r="F854" s="68"/>
      <c r="G854" s="60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>
      <c r="A855" s="61"/>
      <c r="B855" s="6"/>
      <c r="C855" s="68"/>
      <c r="D855" s="59"/>
      <c r="E855" s="68"/>
      <c r="F855" s="68"/>
      <c r="G855" s="60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>
      <c r="A856" s="61"/>
      <c r="B856" s="6"/>
      <c r="C856" s="68"/>
      <c r="D856" s="59"/>
      <c r="E856" s="68"/>
      <c r="F856" s="68"/>
      <c r="G856" s="60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>
      <c r="A857" s="61"/>
      <c r="B857" s="6"/>
      <c r="C857" s="68"/>
      <c r="D857" s="59"/>
      <c r="E857" s="68"/>
      <c r="F857" s="68"/>
      <c r="G857" s="60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>
      <c r="A858" s="61"/>
      <c r="B858" s="6"/>
      <c r="C858" s="68"/>
      <c r="D858" s="59"/>
      <c r="E858" s="68"/>
      <c r="F858" s="68"/>
      <c r="G858" s="60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>
      <c r="A859" s="61"/>
      <c r="B859" s="6"/>
      <c r="C859" s="68"/>
      <c r="D859" s="59"/>
      <c r="E859" s="68"/>
      <c r="F859" s="68"/>
      <c r="G859" s="60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>
      <c r="A860" s="61"/>
      <c r="B860" s="6"/>
      <c r="C860" s="68"/>
      <c r="D860" s="59"/>
      <c r="E860" s="68"/>
      <c r="F860" s="68"/>
      <c r="G860" s="60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>
      <c r="A861" s="61"/>
      <c r="B861" s="6"/>
      <c r="C861" s="68"/>
      <c r="D861" s="59"/>
      <c r="E861" s="68"/>
      <c r="F861" s="68"/>
      <c r="G861" s="60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>
      <c r="A862" s="61"/>
      <c r="B862" s="6"/>
      <c r="C862" s="68"/>
      <c r="D862" s="59"/>
      <c r="E862" s="68"/>
      <c r="F862" s="68"/>
      <c r="G862" s="60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>
      <c r="A863" s="61"/>
      <c r="B863" s="6"/>
      <c r="C863" s="68"/>
      <c r="D863" s="59"/>
      <c r="E863" s="68"/>
      <c r="F863" s="68"/>
      <c r="G863" s="60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>
      <c r="A864" s="61"/>
      <c r="B864" s="6"/>
      <c r="C864" s="68"/>
      <c r="D864" s="59"/>
      <c r="E864" s="68"/>
      <c r="F864" s="68"/>
      <c r="G864" s="60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>
      <c r="A865" s="61"/>
      <c r="B865" s="6"/>
      <c r="C865" s="68"/>
      <c r="D865" s="59"/>
      <c r="E865" s="68"/>
      <c r="F865" s="68"/>
      <c r="G865" s="60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>
      <c r="A866" s="61"/>
      <c r="B866" s="6"/>
      <c r="C866" s="68"/>
      <c r="D866" s="59"/>
      <c r="E866" s="68"/>
      <c r="F866" s="68"/>
      <c r="G866" s="60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>
      <c r="A867" s="61"/>
      <c r="B867" s="6"/>
      <c r="C867" s="68"/>
      <c r="D867" s="59"/>
      <c r="E867" s="68"/>
      <c r="F867" s="68"/>
      <c r="G867" s="60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>
      <c r="A868" s="61"/>
      <c r="B868" s="6"/>
      <c r="C868" s="68"/>
      <c r="D868" s="59"/>
      <c r="E868" s="68"/>
      <c r="F868" s="68"/>
      <c r="G868" s="60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>
      <c r="A869" s="61"/>
      <c r="B869" s="6"/>
      <c r="C869" s="68"/>
      <c r="D869" s="59"/>
      <c r="E869" s="68"/>
      <c r="F869" s="68"/>
      <c r="G869" s="60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>
      <c r="A870" s="61"/>
      <c r="B870" s="6"/>
      <c r="C870" s="68"/>
      <c r="D870" s="59"/>
      <c r="E870" s="68"/>
      <c r="F870" s="68"/>
      <c r="G870" s="60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>
      <c r="A871" s="61"/>
      <c r="B871" s="6"/>
      <c r="C871" s="68"/>
      <c r="D871" s="59"/>
      <c r="E871" s="68"/>
      <c r="F871" s="68"/>
      <c r="G871" s="60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>
      <c r="A872" s="61"/>
      <c r="B872" s="6"/>
      <c r="C872" s="68"/>
      <c r="D872" s="59"/>
      <c r="E872" s="68"/>
      <c r="F872" s="68"/>
      <c r="G872" s="60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>
      <c r="A873" s="61"/>
      <c r="B873" s="6"/>
      <c r="C873" s="68"/>
      <c r="D873" s="59"/>
      <c r="E873" s="68"/>
      <c r="F873" s="68"/>
      <c r="G873" s="60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>
      <c r="A874" s="61"/>
      <c r="B874" s="6"/>
      <c r="C874" s="68"/>
      <c r="D874" s="59"/>
      <c r="E874" s="68"/>
      <c r="F874" s="68"/>
      <c r="G874" s="60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>
      <c r="A875" s="61"/>
      <c r="B875" s="6"/>
      <c r="C875" s="68"/>
      <c r="D875" s="59"/>
      <c r="E875" s="68"/>
      <c r="F875" s="68"/>
      <c r="G875" s="60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>
      <c r="A876" s="61"/>
      <c r="B876" s="6"/>
      <c r="C876" s="68"/>
      <c r="D876" s="59"/>
      <c r="E876" s="68"/>
      <c r="F876" s="68"/>
      <c r="G876" s="60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>
      <c r="A877" s="61"/>
      <c r="B877" s="6"/>
      <c r="C877" s="68"/>
      <c r="D877" s="59"/>
      <c r="E877" s="68"/>
      <c r="F877" s="68"/>
      <c r="G877" s="60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>
      <c r="A878" s="61"/>
      <c r="B878" s="6"/>
      <c r="C878" s="68"/>
      <c r="D878" s="59"/>
      <c r="E878" s="68"/>
      <c r="F878" s="68"/>
      <c r="G878" s="60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>
      <c r="A879" s="61"/>
      <c r="B879" s="6"/>
      <c r="C879" s="68"/>
      <c r="D879" s="59"/>
      <c r="E879" s="68"/>
      <c r="F879" s="68"/>
      <c r="G879" s="60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>
      <c r="A880" s="61"/>
      <c r="B880" s="6"/>
      <c r="C880" s="68"/>
      <c r="D880" s="59"/>
      <c r="E880" s="68"/>
      <c r="F880" s="68"/>
      <c r="G880" s="60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>
      <c r="A881" s="61"/>
      <c r="B881" s="6"/>
      <c r="C881" s="68"/>
      <c r="D881" s="59"/>
      <c r="E881" s="68"/>
      <c r="F881" s="68"/>
      <c r="G881" s="60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>
      <c r="A882" s="61"/>
      <c r="B882" s="6"/>
      <c r="C882" s="68"/>
      <c r="D882" s="59"/>
      <c r="E882" s="68"/>
      <c r="F882" s="68"/>
      <c r="G882" s="60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>
      <c r="A883" s="61"/>
      <c r="B883" s="6"/>
      <c r="C883" s="68"/>
      <c r="D883" s="59"/>
      <c r="E883" s="68"/>
      <c r="F883" s="68"/>
      <c r="G883" s="60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>
      <c r="A884" s="61"/>
      <c r="B884" s="6"/>
      <c r="C884" s="68"/>
      <c r="D884" s="59"/>
      <c r="E884" s="68"/>
      <c r="F884" s="68"/>
      <c r="G884" s="60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>
      <c r="A885" s="61"/>
      <c r="B885" s="6"/>
      <c r="C885" s="68"/>
      <c r="D885" s="59"/>
      <c r="E885" s="68"/>
      <c r="F885" s="68"/>
      <c r="G885" s="60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>
      <c r="A886" s="61"/>
      <c r="B886" s="6"/>
      <c r="C886" s="68"/>
      <c r="D886" s="59"/>
      <c r="E886" s="68"/>
      <c r="F886" s="68"/>
      <c r="G886" s="60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>
      <c r="A887" s="61"/>
      <c r="B887" s="6"/>
      <c r="C887" s="68"/>
      <c r="D887" s="59"/>
      <c r="E887" s="68"/>
      <c r="F887" s="68"/>
      <c r="G887" s="60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>
      <c r="A888" s="61"/>
      <c r="B888" s="6"/>
      <c r="C888" s="68"/>
      <c r="D888" s="59"/>
      <c r="E888" s="68"/>
      <c r="F888" s="68"/>
      <c r="G888" s="60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>
      <c r="A889" s="61"/>
      <c r="B889" s="6"/>
      <c r="C889" s="68"/>
      <c r="D889" s="59"/>
      <c r="E889" s="68"/>
      <c r="F889" s="68"/>
      <c r="G889" s="60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>
      <c r="A890" s="61"/>
      <c r="B890" s="6"/>
      <c r="C890" s="68"/>
      <c r="D890" s="59"/>
      <c r="E890" s="68"/>
      <c r="F890" s="68"/>
      <c r="G890" s="60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>
      <c r="A891" s="61"/>
      <c r="B891" s="6"/>
      <c r="C891" s="68"/>
      <c r="D891" s="59"/>
      <c r="E891" s="68"/>
      <c r="F891" s="68"/>
      <c r="G891" s="60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>
      <c r="A892" s="61"/>
      <c r="B892" s="6"/>
      <c r="C892" s="68"/>
      <c r="D892" s="59"/>
      <c r="E892" s="68"/>
      <c r="F892" s="68"/>
      <c r="G892" s="60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>
      <c r="A893" s="61"/>
      <c r="B893" s="6"/>
      <c r="C893" s="68"/>
      <c r="D893" s="59"/>
      <c r="E893" s="68"/>
      <c r="F893" s="68"/>
      <c r="G893" s="60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>
      <c r="A894" s="61"/>
      <c r="B894" s="6"/>
      <c r="C894" s="68"/>
      <c r="D894" s="59"/>
      <c r="E894" s="68"/>
      <c r="F894" s="68"/>
      <c r="G894" s="60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>
      <c r="A895" s="61"/>
      <c r="B895" s="6"/>
      <c r="C895" s="68"/>
      <c r="D895" s="59"/>
      <c r="E895" s="68"/>
      <c r="F895" s="68"/>
      <c r="G895" s="60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>
      <c r="A896" s="61"/>
      <c r="B896" s="6"/>
      <c r="C896" s="68"/>
      <c r="D896" s="59"/>
      <c r="E896" s="68"/>
      <c r="F896" s="68"/>
      <c r="G896" s="60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>
      <c r="A897" s="61"/>
      <c r="B897" s="6"/>
      <c r="C897" s="68"/>
      <c r="D897" s="59"/>
      <c r="E897" s="68"/>
      <c r="F897" s="68"/>
      <c r="G897" s="60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>
      <c r="A898" s="61"/>
      <c r="B898" s="6"/>
      <c r="C898" s="68"/>
      <c r="D898" s="59"/>
      <c r="E898" s="68"/>
      <c r="F898" s="68"/>
      <c r="G898" s="60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>
      <c r="A899" s="61"/>
      <c r="B899" s="6"/>
      <c r="C899" s="68"/>
      <c r="D899" s="59"/>
      <c r="E899" s="68"/>
      <c r="F899" s="68"/>
      <c r="G899" s="60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>
      <c r="A900" s="61"/>
      <c r="B900" s="6"/>
      <c r="C900" s="68"/>
      <c r="D900" s="59"/>
      <c r="E900" s="68"/>
      <c r="F900" s="68"/>
      <c r="G900" s="60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>
      <c r="A901" s="61"/>
      <c r="B901" s="6"/>
      <c r="C901" s="68"/>
      <c r="D901" s="59"/>
      <c r="E901" s="68"/>
      <c r="F901" s="68"/>
      <c r="G901" s="60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>
      <c r="A902" s="61"/>
      <c r="B902" s="6"/>
      <c r="C902" s="68"/>
      <c r="D902" s="59"/>
      <c r="E902" s="68"/>
      <c r="F902" s="68"/>
      <c r="G902" s="60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>
      <c r="A903" s="61"/>
      <c r="B903" s="6"/>
      <c r="C903" s="68"/>
      <c r="D903" s="59"/>
      <c r="E903" s="68"/>
      <c r="F903" s="68"/>
      <c r="G903" s="60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>
      <c r="A904" s="61"/>
      <c r="B904" s="6"/>
      <c r="C904" s="68"/>
      <c r="D904" s="59"/>
      <c r="E904" s="68"/>
      <c r="F904" s="68"/>
      <c r="G904" s="60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>
      <c r="A905" s="61"/>
      <c r="B905" s="6"/>
      <c r="C905" s="68"/>
      <c r="D905" s="59"/>
      <c r="E905" s="68"/>
      <c r="F905" s="68"/>
      <c r="G905" s="60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>
      <c r="A906" s="61"/>
      <c r="B906" s="6"/>
      <c r="C906" s="68"/>
      <c r="D906" s="59"/>
      <c r="E906" s="68"/>
      <c r="F906" s="68"/>
      <c r="G906" s="60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>
      <c r="A907" s="61"/>
      <c r="B907" s="6"/>
      <c r="C907" s="68"/>
      <c r="D907" s="59"/>
      <c r="E907" s="68"/>
      <c r="F907" s="68"/>
      <c r="G907" s="60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>
      <c r="A908" s="61"/>
      <c r="B908" s="6"/>
      <c r="C908" s="68"/>
      <c r="D908" s="59"/>
      <c r="E908" s="68"/>
      <c r="F908" s="68"/>
      <c r="G908" s="60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>
      <c r="A909" s="61"/>
      <c r="B909" s="6"/>
      <c r="C909" s="68"/>
      <c r="D909" s="59"/>
      <c r="E909" s="68"/>
      <c r="F909" s="68"/>
      <c r="G909" s="60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>
      <c r="A910" s="61"/>
      <c r="B910" s="6"/>
      <c r="C910" s="68"/>
      <c r="D910" s="59"/>
      <c r="E910" s="68"/>
      <c r="F910" s="68"/>
      <c r="G910" s="60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>
      <c r="A911" s="61"/>
      <c r="B911" s="6"/>
      <c r="C911" s="68"/>
      <c r="D911" s="59"/>
      <c r="E911" s="68"/>
      <c r="F911" s="68"/>
      <c r="G911" s="60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>
      <c r="A912" s="61"/>
      <c r="B912" s="6"/>
      <c r="C912" s="68"/>
      <c r="D912" s="59"/>
      <c r="E912" s="68"/>
      <c r="F912" s="68"/>
      <c r="G912" s="60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>
      <c r="A913" s="61"/>
      <c r="B913" s="6"/>
      <c r="C913" s="68"/>
      <c r="D913" s="59"/>
      <c r="E913" s="68"/>
      <c r="F913" s="68"/>
      <c r="G913" s="60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>
      <c r="A914" s="61"/>
      <c r="B914" s="6"/>
      <c r="C914" s="68"/>
      <c r="D914" s="59"/>
      <c r="E914" s="68"/>
      <c r="F914" s="68"/>
      <c r="G914" s="60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>
      <c r="A915" s="61"/>
      <c r="B915" s="6"/>
      <c r="C915" s="68"/>
      <c r="D915" s="59"/>
      <c r="E915" s="68"/>
      <c r="F915" s="68"/>
      <c r="G915" s="60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>
      <c r="A916" s="61"/>
      <c r="B916" s="6"/>
      <c r="C916" s="68"/>
      <c r="D916" s="59"/>
      <c r="E916" s="68"/>
      <c r="F916" s="68"/>
      <c r="G916" s="60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>
      <c r="A917" s="61"/>
      <c r="B917" s="6"/>
      <c r="C917" s="68"/>
      <c r="D917" s="59"/>
      <c r="E917" s="68"/>
      <c r="F917" s="68"/>
      <c r="G917" s="60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>
      <c r="A918" s="61"/>
      <c r="B918" s="6"/>
      <c r="C918" s="68"/>
      <c r="D918" s="59"/>
      <c r="E918" s="68"/>
      <c r="F918" s="68"/>
      <c r="G918" s="60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>
      <c r="A919" s="61"/>
      <c r="B919" s="6"/>
      <c r="C919" s="68"/>
      <c r="D919" s="59"/>
      <c r="E919" s="68"/>
      <c r="F919" s="68"/>
      <c r="G919" s="60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>
      <c r="A920" s="61"/>
      <c r="B920" s="6"/>
      <c r="C920" s="68"/>
      <c r="D920" s="59"/>
      <c r="E920" s="68"/>
      <c r="F920" s="68"/>
      <c r="G920" s="60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>
      <c r="A921" s="61"/>
      <c r="B921" s="6"/>
      <c r="C921" s="68"/>
      <c r="D921" s="59"/>
      <c r="E921" s="68"/>
      <c r="F921" s="68"/>
      <c r="G921" s="60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>
      <c r="A922" s="61"/>
      <c r="B922" s="6"/>
      <c r="C922" s="68"/>
      <c r="D922" s="59"/>
      <c r="E922" s="68"/>
      <c r="F922" s="68"/>
      <c r="G922" s="60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>
      <c r="A923" s="61"/>
      <c r="B923" s="6"/>
      <c r="C923" s="68"/>
      <c r="D923" s="59"/>
      <c r="E923" s="68"/>
      <c r="F923" s="68"/>
      <c r="G923" s="60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>
      <c r="A924" s="61"/>
      <c r="B924" s="6"/>
      <c r="C924" s="68"/>
      <c r="D924" s="59"/>
      <c r="E924" s="68"/>
      <c r="F924" s="68"/>
      <c r="G924" s="60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>
      <c r="A925" s="61"/>
      <c r="B925" s="6"/>
      <c r="C925" s="68"/>
      <c r="D925" s="59"/>
      <c r="E925" s="68"/>
      <c r="F925" s="68"/>
      <c r="G925" s="60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>
      <c r="A926" s="61"/>
      <c r="B926" s="6"/>
      <c r="C926" s="68"/>
      <c r="D926" s="59"/>
      <c r="E926" s="68"/>
      <c r="F926" s="68"/>
      <c r="G926" s="60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>
      <c r="A927" s="61"/>
      <c r="B927" s="6"/>
      <c r="C927" s="68"/>
      <c r="D927" s="59"/>
      <c r="E927" s="68"/>
      <c r="F927" s="68"/>
      <c r="G927" s="60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>
      <c r="A928" s="61"/>
      <c r="B928" s="6"/>
      <c r="C928" s="68"/>
      <c r="D928" s="59"/>
      <c r="E928" s="68"/>
      <c r="F928" s="68"/>
      <c r="G928" s="60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>
      <c r="A929" s="61"/>
      <c r="B929" s="6"/>
      <c r="C929" s="68"/>
      <c r="D929" s="59"/>
      <c r="E929" s="68"/>
      <c r="F929" s="68"/>
      <c r="G929" s="60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>
      <c r="A930" s="61"/>
      <c r="B930" s="6"/>
      <c r="C930" s="68"/>
      <c r="D930" s="59"/>
      <c r="E930" s="68"/>
      <c r="F930" s="68"/>
      <c r="G930" s="60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>
      <c r="A931" s="61"/>
      <c r="B931" s="6"/>
      <c r="C931" s="68"/>
      <c r="D931" s="59"/>
      <c r="E931" s="68"/>
      <c r="F931" s="68"/>
      <c r="G931" s="60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>
      <c r="A932" s="61"/>
      <c r="B932" s="6"/>
      <c r="C932" s="68"/>
      <c r="D932" s="59"/>
      <c r="E932" s="68"/>
      <c r="F932" s="68"/>
      <c r="G932" s="60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>
      <c r="A933" s="61"/>
      <c r="B933" s="6"/>
      <c r="C933" s="68"/>
      <c r="D933" s="59"/>
      <c r="E933" s="68"/>
      <c r="F933" s="68"/>
      <c r="G933" s="60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>
      <c r="A934" s="61"/>
      <c r="B934" s="6"/>
      <c r="C934" s="68"/>
      <c r="D934" s="59"/>
      <c r="E934" s="68"/>
      <c r="F934" s="68"/>
      <c r="G934" s="60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>
      <c r="A935" s="61"/>
      <c r="B935" s="6"/>
      <c r="C935" s="68"/>
      <c r="D935" s="59"/>
      <c r="E935" s="68"/>
      <c r="F935" s="68"/>
      <c r="G935" s="60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>
      <c r="A936" s="61"/>
      <c r="B936" s="6"/>
      <c r="C936" s="68"/>
      <c r="D936" s="59"/>
      <c r="E936" s="68"/>
      <c r="F936" s="68"/>
      <c r="G936" s="60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>
      <c r="A937" s="61"/>
      <c r="B937" s="6"/>
      <c r="C937" s="68"/>
      <c r="D937" s="59"/>
      <c r="E937" s="68"/>
      <c r="F937" s="68"/>
      <c r="G937" s="60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>
      <c r="A938" s="61"/>
      <c r="B938" s="6"/>
      <c r="C938" s="68"/>
      <c r="D938" s="59"/>
      <c r="E938" s="68"/>
      <c r="F938" s="68"/>
      <c r="G938" s="60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>
      <c r="A939" s="61"/>
      <c r="B939" s="6"/>
      <c r="C939" s="68"/>
      <c r="D939" s="59"/>
      <c r="E939" s="68"/>
      <c r="F939" s="68"/>
      <c r="G939" s="60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>
      <c r="A940" s="61"/>
      <c r="B940" s="6"/>
      <c r="C940" s="68"/>
      <c r="D940" s="59"/>
      <c r="E940" s="68"/>
      <c r="F940" s="68"/>
      <c r="G940" s="60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>
      <c r="A941" s="61"/>
      <c r="B941" s="6"/>
      <c r="C941" s="68"/>
      <c r="D941" s="59"/>
      <c r="E941" s="68"/>
      <c r="F941" s="68"/>
      <c r="G941" s="60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>
      <c r="A942" s="61"/>
      <c r="B942" s="6"/>
      <c r="C942" s="68"/>
      <c r="D942" s="59"/>
      <c r="E942" s="68"/>
      <c r="F942" s="68"/>
      <c r="G942" s="60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>
      <c r="A943" s="61"/>
      <c r="B943" s="6"/>
      <c r="C943" s="68"/>
      <c r="D943" s="59"/>
      <c r="E943" s="68"/>
      <c r="F943" s="68"/>
      <c r="G943" s="60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>
      <c r="A944" s="61"/>
      <c r="B944" s="6"/>
      <c r="C944" s="68"/>
      <c r="D944" s="59"/>
      <c r="E944" s="68"/>
      <c r="F944" s="68"/>
      <c r="G944" s="60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>
      <c r="A945" s="61"/>
      <c r="B945" s="6"/>
      <c r="C945" s="68"/>
      <c r="D945" s="59"/>
      <c r="E945" s="68"/>
      <c r="F945" s="68"/>
      <c r="G945" s="60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>
      <c r="A946" s="61"/>
      <c r="B946" s="6"/>
      <c r="C946" s="68"/>
      <c r="D946" s="59"/>
      <c r="E946" s="68"/>
      <c r="F946" s="68"/>
      <c r="G946" s="60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>
      <c r="A947" s="61"/>
      <c r="B947" s="6"/>
      <c r="C947" s="68"/>
      <c r="D947" s="59"/>
      <c r="E947" s="68"/>
      <c r="F947" s="68"/>
      <c r="G947" s="60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>
      <c r="A948" s="61"/>
      <c r="B948" s="6"/>
      <c r="C948" s="68"/>
      <c r="D948" s="59"/>
      <c r="E948" s="68"/>
      <c r="F948" s="68"/>
      <c r="G948" s="60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>
      <c r="A949" s="61"/>
      <c r="B949" s="6"/>
      <c r="C949" s="68"/>
      <c r="D949" s="59"/>
      <c r="E949" s="68"/>
      <c r="F949" s="68"/>
      <c r="G949" s="60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>
      <c r="A950" s="61"/>
      <c r="B950" s="6"/>
      <c r="C950" s="68"/>
      <c r="D950" s="59"/>
      <c r="E950" s="68"/>
      <c r="F950" s="68"/>
      <c r="G950" s="60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>
      <c r="A951" s="61"/>
      <c r="B951" s="6"/>
      <c r="C951" s="68"/>
      <c r="D951" s="59"/>
      <c r="E951" s="68"/>
      <c r="F951" s="68"/>
      <c r="G951" s="60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>
      <c r="A952" s="61"/>
      <c r="B952" s="6"/>
      <c r="C952" s="68"/>
      <c r="D952" s="59"/>
      <c r="E952" s="68"/>
      <c r="F952" s="68"/>
      <c r="G952" s="60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>
      <c r="A953" s="61"/>
      <c r="B953" s="6"/>
      <c r="C953" s="68"/>
      <c r="D953" s="59"/>
      <c r="E953" s="68"/>
      <c r="F953" s="68"/>
      <c r="G953" s="60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>
      <c r="A954" s="61"/>
      <c r="B954" s="6"/>
      <c r="C954" s="68"/>
      <c r="D954" s="59"/>
      <c r="E954" s="68"/>
      <c r="F954" s="68"/>
      <c r="G954" s="60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>
      <c r="A955" s="61"/>
      <c r="B955" s="6"/>
      <c r="C955" s="68"/>
      <c r="D955" s="59"/>
      <c r="E955" s="68"/>
      <c r="F955" s="68"/>
      <c r="G955" s="60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>
      <c r="A956" s="61"/>
      <c r="B956" s="6"/>
      <c r="C956" s="68"/>
      <c r="D956" s="59"/>
      <c r="E956" s="68"/>
      <c r="F956" s="68"/>
      <c r="G956" s="60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>
      <c r="A957" s="61"/>
      <c r="B957" s="6"/>
      <c r="C957" s="68"/>
      <c r="D957" s="59"/>
      <c r="E957" s="68"/>
      <c r="F957" s="68"/>
      <c r="G957" s="60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>
      <c r="A958" s="61"/>
      <c r="B958" s="6"/>
      <c r="C958" s="68"/>
      <c r="D958" s="59"/>
      <c r="E958" s="68"/>
      <c r="F958" s="68"/>
      <c r="G958" s="60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>
      <c r="A959" s="61"/>
      <c r="B959" s="6"/>
      <c r="C959" s="68"/>
      <c r="D959" s="59"/>
      <c r="E959" s="68"/>
      <c r="F959" s="68"/>
      <c r="G959" s="60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>
      <c r="A960" s="61"/>
      <c r="B960" s="6"/>
      <c r="C960" s="68"/>
      <c r="D960" s="59"/>
      <c r="E960" s="68"/>
      <c r="F960" s="68"/>
      <c r="G960" s="60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>
      <c r="A961" s="61"/>
      <c r="B961" s="6"/>
      <c r="C961" s="68"/>
      <c r="D961" s="59"/>
      <c r="E961" s="68"/>
      <c r="F961" s="68"/>
      <c r="G961" s="60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>
      <c r="A962" s="61"/>
      <c r="B962" s="6"/>
      <c r="C962" s="68"/>
      <c r="D962" s="59"/>
      <c r="E962" s="68"/>
      <c r="F962" s="68"/>
      <c r="G962" s="60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>
      <c r="A963" s="61"/>
      <c r="B963" s="6"/>
      <c r="C963" s="68"/>
      <c r="D963" s="59"/>
      <c r="E963" s="68"/>
      <c r="F963" s="68"/>
      <c r="G963" s="60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>
      <c r="A964" s="61"/>
      <c r="B964" s="6"/>
      <c r="C964" s="68"/>
      <c r="D964" s="59"/>
      <c r="E964" s="68"/>
      <c r="F964" s="68"/>
      <c r="G964" s="60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>
      <c r="A965" s="61"/>
      <c r="B965" s="6"/>
      <c r="C965" s="68"/>
      <c r="D965" s="59"/>
      <c r="E965" s="68"/>
      <c r="F965" s="68"/>
      <c r="G965" s="60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>
      <c r="A966" s="61"/>
      <c r="B966" s="6"/>
      <c r="C966" s="68"/>
      <c r="D966" s="59"/>
      <c r="E966" s="68"/>
      <c r="F966" s="68"/>
      <c r="G966" s="60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3"/>
      <c r="S966" s="3"/>
      <c r="T966" s="3"/>
      <c r="U966" s="3"/>
      <c r="V966" s="3"/>
      <c r="W966" s="3"/>
      <c r="X966" s="3"/>
      <c r="Y966" s="3"/>
    </row>
    <row r="967" spans="1:25" ht="15.75" customHeight="1">
      <c r="A967" s="61"/>
      <c r="B967" s="6"/>
      <c r="C967" s="68"/>
      <c r="D967" s="59"/>
      <c r="E967" s="68"/>
      <c r="F967" s="68"/>
      <c r="G967" s="60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3"/>
      <c r="S967" s="3"/>
      <c r="T967" s="3"/>
      <c r="U967" s="3"/>
      <c r="V967" s="3"/>
      <c r="W967" s="3"/>
      <c r="X967" s="3"/>
      <c r="Y967" s="3"/>
    </row>
    <row r="968" spans="1:25" ht="15.75" customHeight="1">
      <c r="A968" s="61"/>
      <c r="B968" s="6"/>
      <c r="C968" s="68"/>
      <c r="D968" s="59"/>
      <c r="E968" s="68"/>
      <c r="F968" s="68"/>
      <c r="G968" s="60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3"/>
      <c r="S968" s="3"/>
      <c r="T968" s="3"/>
      <c r="U968" s="3"/>
      <c r="V968" s="3"/>
      <c r="W968" s="3"/>
      <c r="X968" s="3"/>
      <c r="Y968" s="3"/>
    </row>
    <row r="969" spans="1:25" ht="15.75" customHeight="1">
      <c r="A969" s="61"/>
      <c r="B969" s="6"/>
      <c r="C969" s="68"/>
      <c r="D969" s="59"/>
      <c r="E969" s="68"/>
      <c r="F969" s="68"/>
      <c r="G969" s="60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3"/>
      <c r="S969" s="3"/>
      <c r="T969" s="3"/>
      <c r="U969" s="3"/>
      <c r="V969" s="3"/>
      <c r="W969" s="3"/>
      <c r="X969" s="3"/>
      <c r="Y969" s="3"/>
    </row>
    <row r="970" spans="1:25" ht="15.75" customHeight="1">
      <c r="A970" s="61"/>
      <c r="B970" s="6"/>
      <c r="C970" s="68"/>
      <c r="D970" s="59"/>
      <c r="E970" s="68"/>
      <c r="F970" s="68"/>
      <c r="G970" s="60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3"/>
      <c r="S970" s="3"/>
      <c r="T970" s="3"/>
      <c r="U970" s="3"/>
      <c r="V970" s="3"/>
      <c r="W970" s="3"/>
      <c r="X970" s="3"/>
      <c r="Y970" s="3"/>
    </row>
    <row r="971" spans="1:25" ht="15.75" customHeight="1">
      <c r="A971" s="61"/>
      <c r="B971" s="6"/>
      <c r="C971" s="68"/>
      <c r="D971" s="59"/>
      <c r="E971" s="68"/>
      <c r="F971" s="68"/>
      <c r="G971" s="60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3"/>
      <c r="S971" s="3"/>
      <c r="T971" s="3"/>
      <c r="U971" s="3"/>
      <c r="V971" s="3"/>
      <c r="W971" s="3"/>
      <c r="X971" s="3"/>
      <c r="Y971" s="3"/>
    </row>
    <row r="972" spans="1:25" ht="15.75" customHeight="1">
      <c r="A972" s="61"/>
      <c r="B972" s="6"/>
      <c r="C972" s="68"/>
      <c r="D972" s="59"/>
      <c r="E972" s="68"/>
      <c r="F972" s="68"/>
      <c r="G972" s="60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3"/>
      <c r="S972" s="3"/>
      <c r="T972" s="3"/>
      <c r="U972" s="3"/>
      <c r="V972" s="3"/>
      <c r="W972" s="3"/>
      <c r="X972" s="3"/>
      <c r="Y972" s="3"/>
    </row>
    <row r="973" spans="1:25" ht="15.75" customHeight="1">
      <c r="A973" s="61"/>
      <c r="B973" s="6"/>
      <c r="C973" s="68"/>
      <c r="D973" s="59"/>
      <c r="E973" s="68"/>
      <c r="F973" s="68"/>
      <c r="G973" s="60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3"/>
      <c r="S973" s="3"/>
      <c r="T973" s="3"/>
      <c r="U973" s="3"/>
      <c r="V973" s="3"/>
      <c r="W973" s="3"/>
      <c r="X973" s="3"/>
      <c r="Y973" s="3"/>
    </row>
    <row r="974" spans="1:25" ht="15.75" customHeight="1">
      <c r="A974" s="61"/>
      <c r="B974" s="6"/>
      <c r="C974" s="68"/>
      <c r="D974" s="59"/>
      <c r="E974" s="68"/>
      <c r="F974" s="68"/>
      <c r="G974" s="60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3"/>
      <c r="S974" s="3"/>
      <c r="T974" s="3"/>
      <c r="U974" s="3"/>
      <c r="V974" s="3"/>
      <c r="W974" s="3"/>
      <c r="X974" s="3"/>
      <c r="Y974" s="3"/>
    </row>
    <row r="975" spans="1:25" ht="15.75" customHeight="1">
      <c r="A975" s="61"/>
      <c r="B975" s="6"/>
      <c r="C975" s="68"/>
      <c r="D975" s="59"/>
      <c r="E975" s="68"/>
      <c r="F975" s="68"/>
      <c r="G975" s="60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3"/>
      <c r="S975" s="3"/>
      <c r="T975" s="3"/>
      <c r="U975" s="3"/>
      <c r="V975" s="3"/>
      <c r="W975" s="3"/>
      <c r="X975" s="3"/>
      <c r="Y975" s="3"/>
    </row>
    <row r="976" spans="1:25" ht="15.75" customHeight="1">
      <c r="A976" s="61"/>
      <c r="B976" s="6"/>
      <c r="C976" s="68"/>
      <c r="D976" s="59"/>
      <c r="E976" s="68"/>
      <c r="F976" s="68"/>
      <c r="G976" s="60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3"/>
      <c r="S976" s="3"/>
      <c r="T976" s="3"/>
      <c r="U976" s="3"/>
      <c r="V976" s="3"/>
      <c r="W976" s="3"/>
      <c r="X976" s="3"/>
      <c r="Y976" s="3"/>
    </row>
    <row r="977" spans="1:25" ht="15.75" customHeight="1">
      <c r="A977" s="61"/>
      <c r="B977" s="6"/>
      <c r="C977" s="68"/>
      <c r="D977" s="59"/>
      <c r="E977" s="68"/>
      <c r="F977" s="68"/>
      <c r="G977" s="60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3"/>
      <c r="S977" s="3"/>
      <c r="T977" s="3"/>
      <c r="U977" s="3"/>
      <c r="V977" s="3"/>
      <c r="W977" s="3"/>
      <c r="X977" s="3"/>
      <c r="Y977" s="3"/>
    </row>
    <row r="978" spans="1:25" ht="15.75" customHeight="1">
      <c r="A978" s="61"/>
      <c r="B978" s="6"/>
      <c r="C978" s="68"/>
      <c r="D978" s="59"/>
      <c r="E978" s="68"/>
      <c r="F978" s="68"/>
      <c r="G978" s="60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3"/>
      <c r="S978" s="3"/>
      <c r="T978" s="3"/>
      <c r="U978" s="3"/>
      <c r="V978" s="3"/>
      <c r="W978" s="3"/>
      <c r="X978" s="3"/>
      <c r="Y978" s="3"/>
    </row>
    <row r="979" spans="1:25" ht="15.75" customHeight="1">
      <c r="A979" s="61"/>
      <c r="B979" s="6"/>
      <c r="C979" s="68"/>
      <c r="D979" s="59"/>
      <c r="E979" s="68"/>
      <c r="F979" s="68"/>
      <c r="G979" s="60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3"/>
      <c r="S979" s="3"/>
      <c r="T979" s="3"/>
      <c r="U979" s="3"/>
      <c r="V979" s="3"/>
      <c r="W979" s="3"/>
      <c r="X979" s="3"/>
      <c r="Y979" s="3"/>
    </row>
    <row r="980" spans="1:25" ht="15.75" customHeight="1">
      <c r="A980" s="61"/>
      <c r="B980" s="6"/>
      <c r="C980" s="68"/>
      <c r="D980" s="59"/>
      <c r="E980" s="68"/>
      <c r="F980" s="68"/>
      <c r="G980" s="60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3"/>
      <c r="S980" s="3"/>
      <c r="T980" s="3"/>
      <c r="U980" s="3"/>
      <c r="V980" s="3"/>
      <c r="W980" s="3"/>
      <c r="X980" s="3"/>
      <c r="Y980" s="3"/>
    </row>
    <row r="981" spans="1:25" ht="15.75" customHeight="1">
      <c r="A981" s="61"/>
      <c r="B981" s="6"/>
      <c r="C981" s="68"/>
      <c r="D981" s="59"/>
      <c r="E981" s="68"/>
      <c r="F981" s="68"/>
      <c r="G981" s="60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3"/>
      <c r="S981" s="3"/>
      <c r="T981" s="3"/>
      <c r="U981" s="3"/>
      <c r="V981" s="3"/>
      <c r="W981" s="3"/>
      <c r="X981" s="3"/>
      <c r="Y981" s="3"/>
    </row>
    <row r="982" spans="1:25" ht="15.75" customHeight="1">
      <c r="A982" s="61"/>
      <c r="B982" s="6"/>
      <c r="C982" s="68"/>
      <c r="D982" s="59"/>
      <c r="E982" s="68"/>
      <c r="F982" s="68"/>
      <c r="G982" s="60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3"/>
      <c r="S982" s="3"/>
      <c r="T982" s="3"/>
      <c r="U982" s="3"/>
      <c r="V982" s="3"/>
      <c r="W982" s="3"/>
      <c r="X982" s="3"/>
      <c r="Y982" s="3"/>
    </row>
    <row r="983" spans="1:25" ht="15.75" customHeight="1">
      <c r="A983" s="61"/>
      <c r="B983" s="6"/>
      <c r="C983" s="68"/>
      <c r="D983" s="59"/>
      <c r="E983" s="68"/>
      <c r="F983" s="68"/>
      <c r="G983" s="60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3"/>
      <c r="S983" s="3"/>
      <c r="T983" s="3"/>
      <c r="U983" s="3"/>
      <c r="V983" s="3"/>
      <c r="W983" s="3"/>
      <c r="X983" s="3"/>
      <c r="Y983" s="3"/>
    </row>
    <row r="984" spans="1:25" ht="15.75" customHeight="1">
      <c r="A984" s="61"/>
      <c r="B984" s="6"/>
      <c r="C984" s="68"/>
      <c r="D984" s="59"/>
      <c r="E984" s="68"/>
      <c r="F984" s="68"/>
      <c r="G984" s="60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3"/>
      <c r="S984" s="3"/>
      <c r="T984" s="3"/>
      <c r="U984" s="3"/>
      <c r="V984" s="3"/>
      <c r="W984" s="3"/>
      <c r="X984" s="3"/>
      <c r="Y984" s="3"/>
    </row>
    <row r="985" spans="1:25" ht="15.75" customHeight="1">
      <c r="A985" s="61"/>
      <c r="B985" s="6"/>
      <c r="C985" s="68"/>
      <c r="D985" s="59"/>
      <c r="E985" s="68"/>
      <c r="F985" s="68"/>
      <c r="G985" s="60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3"/>
      <c r="S985" s="3"/>
      <c r="T985" s="3"/>
      <c r="U985" s="3"/>
      <c r="V985" s="3"/>
      <c r="W985" s="3"/>
      <c r="X985" s="3"/>
      <c r="Y985" s="3"/>
    </row>
    <row r="986" spans="1:25" ht="15.75" customHeight="1">
      <c r="A986" s="61"/>
      <c r="B986" s="6"/>
      <c r="C986" s="68"/>
      <c r="D986" s="59"/>
      <c r="E986" s="68"/>
      <c r="F986" s="68"/>
      <c r="G986" s="60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3"/>
      <c r="S986" s="3"/>
      <c r="T986" s="3"/>
      <c r="U986" s="3"/>
      <c r="V986" s="3"/>
      <c r="W986" s="3"/>
      <c r="X986" s="3"/>
      <c r="Y986" s="3"/>
    </row>
    <row r="987" spans="1:25" ht="15.75" customHeight="1">
      <c r="A987" s="61"/>
      <c r="B987" s="6"/>
      <c r="C987" s="68"/>
      <c r="D987" s="59"/>
      <c r="E987" s="68"/>
      <c r="F987" s="68"/>
      <c r="G987" s="60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3"/>
      <c r="S987" s="3"/>
      <c r="T987" s="3"/>
      <c r="U987" s="3"/>
      <c r="V987" s="3"/>
      <c r="W987" s="3"/>
      <c r="X987" s="3"/>
      <c r="Y987" s="3"/>
    </row>
    <row r="988" spans="1:25" ht="15.75" customHeight="1">
      <c r="A988" s="61"/>
      <c r="B988" s="6"/>
      <c r="C988" s="68"/>
      <c r="D988" s="59"/>
      <c r="E988" s="68"/>
      <c r="F988" s="68"/>
      <c r="G988" s="60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3"/>
      <c r="S988" s="3"/>
      <c r="T988" s="3"/>
      <c r="U988" s="3"/>
      <c r="V988" s="3"/>
      <c r="W988" s="3"/>
      <c r="X988" s="3"/>
      <c r="Y988" s="3"/>
    </row>
    <row r="989" spans="1:25" ht="15.75" customHeight="1">
      <c r="A989" s="61"/>
      <c r="B989" s="6"/>
      <c r="C989" s="68"/>
      <c r="D989" s="59"/>
      <c r="E989" s="68"/>
      <c r="F989" s="68"/>
      <c r="G989" s="60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3"/>
      <c r="S989" s="3"/>
      <c r="T989" s="3"/>
      <c r="U989" s="3"/>
      <c r="V989" s="3"/>
      <c r="W989" s="3"/>
      <c r="X989" s="3"/>
      <c r="Y989" s="3"/>
    </row>
    <row r="990" spans="1:25" ht="15.75" customHeight="1">
      <c r="A990" s="61"/>
      <c r="B990" s="6"/>
      <c r="C990" s="68"/>
      <c r="D990" s="59"/>
      <c r="E990" s="68"/>
      <c r="F990" s="68"/>
      <c r="G990" s="60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3"/>
      <c r="S990" s="3"/>
      <c r="T990" s="3"/>
      <c r="U990" s="3"/>
      <c r="V990" s="3"/>
      <c r="W990" s="3"/>
      <c r="X990" s="3"/>
      <c r="Y990" s="3"/>
    </row>
    <row r="991" spans="1:25" ht="15.75" customHeight="1">
      <c r="A991" s="61"/>
      <c r="B991" s="6"/>
      <c r="C991" s="68"/>
      <c r="D991" s="59"/>
      <c r="E991" s="68"/>
      <c r="F991" s="68"/>
      <c r="G991" s="60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3"/>
      <c r="S991" s="3"/>
      <c r="T991" s="3"/>
      <c r="U991" s="3"/>
      <c r="V991" s="3"/>
      <c r="W991" s="3"/>
      <c r="X991" s="3"/>
      <c r="Y991" s="3"/>
    </row>
    <row r="992" spans="1:25" ht="15.75" customHeight="1">
      <c r="A992" s="61"/>
      <c r="B992" s="6"/>
      <c r="C992" s="68"/>
      <c r="D992" s="59"/>
      <c r="E992" s="68"/>
      <c r="F992" s="68"/>
      <c r="G992" s="60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3"/>
      <c r="S992" s="3"/>
      <c r="T992" s="3"/>
      <c r="U992" s="3"/>
      <c r="V992" s="3"/>
      <c r="W992" s="3"/>
      <c r="X992" s="3"/>
      <c r="Y992" s="3"/>
    </row>
    <row r="993" spans="1:25" ht="15.75" customHeight="1">
      <c r="A993" s="61"/>
      <c r="B993" s="6"/>
      <c r="C993" s="68"/>
      <c r="D993" s="59"/>
      <c r="E993" s="68"/>
      <c r="F993" s="68"/>
      <c r="G993" s="60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3"/>
      <c r="S993" s="3"/>
      <c r="T993" s="3"/>
      <c r="U993" s="3"/>
      <c r="V993" s="3"/>
      <c r="W993" s="3"/>
      <c r="X993" s="3"/>
      <c r="Y993" s="3"/>
    </row>
    <row r="994" spans="1:25" ht="15.75" customHeight="1">
      <c r="A994" s="61"/>
      <c r="B994" s="6"/>
      <c r="C994" s="68"/>
      <c r="D994" s="59"/>
      <c r="E994" s="68"/>
      <c r="F994" s="68"/>
      <c r="G994" s="60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3"/>
      <c r="S994" s="3"/>
      <c r="T994" s="3"/>
      <c r="U994" s="3"/>
      <c r="V994" s="3"/>
      <c r="W994" s="3"/>
      <c r="X994" s="3"/>
      <c r="Y994" s="3"/>
    </row>
    <row r="995" spans="1:25" ht="15.75" customHeight="1">
      <c r="A995" s="61"/>
      <c r="B995" s="6"/>
      <c r="C995" s="68"/>
      <c r="D995" s="59"/>
      <c r="E995" s="68"/>
      <c r="F995" s="68"/>
      <c r="G995" s="60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3"/>
      <c r="S995" s="3"/>
      <c r="T995" s="3"/>
      <c r="U995" s="3"/>
      <c r="V995" s="3"/>
      <c r="W995" s="3"/>
      <c r="X995" s="3"/>
      <c r="Y995" s="3"/>
    </row>
    <row r="996" spans="1:25" ht="15.75" customHeight="1">
      <c r="A996" s="61"/>
      <c r="B996" s="6"/>
      <c r="C996" s="68"/>
      <c r="D996" s="59"/>
      <c r="E996" s="68"/>
      <c r="F996" s="68"/>
      <c r="G996" s="60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3"/>
      <c r="S996" s="3"/>
      <c r="T996" s="3"/>
      <c r="U996" s="3"/>
      <c r="V996" s="3"/>
      <c r="W996" s="3"/>
      <c r="X996" s="3"/>
      <c r="Y996" s="3"/>
    </row>
    <row r="997" spans="1:25" ht="15.75" customHeight="1">
      <c r="A997" s="61"/>
      <c r="B997" s="6"/>
      <c r="C997" s="68"/>
      <c r="D997" s="59"/>
      <c r="E997" s="68"/>
      <c r="F997" s="68"/>
      <c r="G997" s="60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3"/>
      <c r="S997" s="3"/>
      <c r="T997" s="3"/>
      <c r="U997" s="3"/>
      <c r="V997" s="3"/>
      <c r="W997" s="3"/>
      <c r="X997" s="3"/>
      <c r="Y997" s="3"/>
    </row>
    <row r="998" spans="1:25" ht="15.75" customHeight="1">
      <c r="A998" s="61"/>
      <c r="B998" s="6"/>
      <c r="C998" s="68"/>
      <c r="D998" s="59"/>
      <c r="E998" s="68"/>
      <c r="F998" s="68"/>
      <c r="G998" s="60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3"/>
      <c r="S998" s="3"/>
      <c r="T998" s="3"/>
      <c r="U998" s="3"/>
      <c r="V998" s="3"/>
      <c r="W998" s="3"/>
      <c r="X998" s="3"/>
      <c r="Y998" s="3"/>
    </row>
    <row r="999" spans="1:25" ht="15.75" customHeight="1">
      <c r="A999" s="61"/>
      <c r="B999" s="6"/>
      <c r="C999" s="68"/>
      <c r="D999" s="59"/>
      <c r="E999" s="68"/>
      <c r="F999" s="68"/>
      <c r="G999" s="60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3"/>
      <c r="S999" s="3"/>
      <c r="T999" s="3"/>
      <c r="U999" s="3"/>
      <c r="V999" s="3"/>
      <c r="W999" s="3"/>
      <c r="X999" s="3"/>
      <c r="Y999" s="3"/>
    </row>
    <row r="1000" spans="1:25" ht="15.75" customHeight="1">
      <c r="A1000" s="61"/>
      <c r="B1000" s="6"/>
      <c r="C1000" s="68"/>
      <c r="D1000" s="59"/>
      <c r="E1000" s="68"/>
      <c r="F1000" s="68"/>
      <c r="G1000" s="60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3"/>
      <c r="S1000" s="3"/>
      <c r="T1000" s="3"/>
      <c r="U1000" s="3"/>
      <c r="V1000" s="3"/>
      <c r="W1000" s="3"/>
      <c r="X1000" s="3"/>
      <c r="Y1000" s="3"/>
    </row>
  </sheetData>
  <mergeCells count="25">
    <mergeCell ref="B8:B10"/>
    <mergeCell ref="A1:B1"/>
    <mergeCell ref="C1:H1"/>
    <mergeCell ref="A2:B2"/>
    <mergeCell ref="C2:H2"/>
    <mergeCell ref="B5:B7"/>
    <mergeCell ref="E23:G23"/>
    <mergeCell ref="E24:G24"/>
    <mergeCell ref="E25:G25"/>
    <mergeCell ref="B26:B28"/>
    <mergeCell ref="B11:B13"/>
    <mergeCell ref="B14:B16"/>
    <mergeCell ref="C14:F14"/>
    <mergeCell ref="C15:F15"/>
    <mergeCell ref="C16:F16"/>
    <mergeCell ref="B17:B19"/>
    <mergeCell ref="E26:G26"/>
    <mergeCell ref="E27:G27"/>
    <mergeCell ref="E28:G28"/>
    <mergeCell ref="B29:B31"/>
    <mergeCell ref="B32:B34"/>
    <mergeCell ref="B35:B37"/>
    <mergeCell ref="B38:B40"/>
    <mergeCell ref="B20:B22"/>
    <mergeCell ref="B23:B2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99B0-64C9-41B6-86AF-E8A257BD38C0}">
  <sheetPr>
    <tabColor theme="6"/>
    <pageSetUpPr fitToPage="1"/>
  </sheetPr>
  <dimension ref="A1:L42"/>
  <sheetViews>
    <sheetView showGridLines="0" zoomScale="70" zoomScaleNormal="70" workbookViewId="0">
      <pane ySplit="4" topLeftCell="A5" activePane="bottomLeft" state="frozen"/>
      <selection activeCell="D26" sqref="D26"/>
      <selection pane="bottomLeft" activeCell="H13" sqref="H13"/>
    </sheetView>
  </sheetViews>
  <sheetFormatPr defaultColWidth="9.109375" defaultRowHeight="13.8"/>
  <cols>
    <col min="1" max="1" width="4.6640625" style="121" bestFit="1" customWidth="1"/>
    <col min="2" max="2" width="20.88671875" style="178" customWidth="1"/>
    <col min="3" max="3" width="15.6640625" style="121" customWidth="1"/>
    <col min="4" max="4" width="33.5546875" style="121" customWidth="1"/>
    <col min="5" max="6" width="33.5546875" style="123" customWidth="1"/>
    <col min="7" max="7" width="9.109375" style="123"/>
    <col min="8" max="8" width="11.5546875" style="124" customWidth="1"/>
    <col min="9" max="16384" width="9.109375" style="124"/>
  </cols>
  <sheetData>
    <row r="1" spans="1:7" s="120" customFormat="1" ht="22.5" customHeight="1">
      <c r="A1" s="402" t="s">
        <v>0</v>
      </c>
      <c r="B1" s="402"/>
      <c r="C1" s="402"/>
      <c r="D1" s="403" t="s">
        <v>49</v>
      </c>
      <c r="E1" s="403"/>
      <c r="F1" s="403"/>
      <c r="G1" s="119"/>
    </row>
    <row r="2" spans="1:7" s="120" customFormat="1" ht="22.8">
      <c r="A2" s="404" t="s">
        <v>50</v>
      </c>
      <c r="B2" s="404"/>
      <c r="C2" s="404"/>
      <c r="D2" s="405" t="s">
        <v>51</v>
      </c>
      <c r="E2" s="405"/>
      <c r="F2" s="405"/>
      <c r="G2" s="119"/>
    </row>
    <row r="3" spans="1:7" ht="12" customHeight="1">
      <c r="B3" s="122"/>
    </row>
    <row r="4" spans="1:7" s="132" customFormat="1" ht="57" customHeight="1">
      <c r="A4" s="125" t="s">
        <v>26</v>
      </c>
      <c r="B4" s="126" t="s">
        <v>52</v>
      </c>
      <c r="C4" s="127" t="s">
        <v>53</v>
      </c>
      <c r="D4" s="128" t="s">
        <v>54</v>
      </c>
      <c r="E4" s="129" t="s">
        <v>55</v>
      </c>
      <c r="F4" s="130" t="s">
        <v>56</v>
      </c>
      <c r="G4" s="131"/>
    </row>
    <row r="5" spans="1:7" s="138" customFormat="1" ht="17.100000000000001" customHeight="1">
      <c r="A5" s="133"/>
      <c r="B5" s="134"/>
      <c r="C5" s="399" t="s">
        <v>44</v>
      </c>
      <c r="D5" s="406" t="s">
        <v>57</v>
      </c>
      <c r="E5" s="407"/>
      <c r="F5" s="408"/>
      <c r="G5" s="137"/>
    </row>
    <row r="6" spans="1:7" s="143" customFormat="1" ht="17.100000000000001" customHeight="1">
      <c r="A6" s="139">
        <v>1</v>
      </c>
      <c r="B6" s="140" t="s">
        <v>11</v>
      </c>
      <c r="C6" s="400"/>
      <c r="D6" s="409" t="s">
        <v>58</v>
      </c>
      <c r="E6" s="410"/>
      <c r="F6" s="411"/>
      <c r="G6" s="142"/>
    </row>
    <row r="7" spans="1:7" s="138" customFormat="1" ht="17.100000000000001" customHeight="1">
      <c r="A7" s="144"/>
      <c r="B7" s="145">
        <v>45705</v>
      </c>
      <c r="C7" s="401"/>
      <c r="D7" s="412" t="s">
        <v>59</v>
      </c>
      <c r="E7" s="413"/>
      <c r="F7" s="414"/>
      <c r="G7" s="137"/>
    </row>
    <row r="8" spans="1:7" s="138" customFormat="1" ht="17.100000000000001" customHeight="1">
      <c r="A8" s="133"/>
      <c r="B8" s="134"/>
      <c r="C8" s="399" t="s">
        <v>44</v>
      </c>
      <c r="D8" s="135"/>
      <c r="E8" s="147"/>
      <c r="F8" s="148"/>
      <c r="G8" s="137"/>
    </row>
    <row r="9" spans="1:7" s="143" customFormat="1" ht="17.100000000000001" customHeight="1">
      <c r="A9" s="139">
        <v>2</v>
      </c>
      <c r="B9" s="140" t="s">
        <v>12</v>
      </c>
      <c r="C9" s="400"/>
      <c r="D9" s="141"/>
      <c r="E9" s="149"/>
      <c r="F9" s="150"/>
      <c r="G9" s="142"/>
    </row>
    <row r="10" spans="1:7" s="143" customFormat="1" ht="17.100000000000001" customHeight="1">
      <c r="A10" s="144"/>
      <c r="B10" s="145">
        <f>B7+1</f>
        <v>45706</v>
      </c>
      <c r="C10" s="401"/>
      <c r="D10" s="146"/>
      <c r="E10" s="151"/>
      <c r="F10" s="152"/>
      <c r="G10" s="142"/>
    </row>
    <row r="11" spans="1:7" s="138" customFormat="1" ht="17.100000000000001" customHeight="1">
      <c r="A11" s="133"/>
      <c r="B11" s="134"/>
      <c r="C11" s="399" t="s">
        <v>44</v>
      </c>
      <c r="D11" s="136"/>
      <c r="E11" s="406"/>
      <c r="F11" s="408"/>
      <c r="G11" s="137"/>
    </row>
    <row r="12" spans="1:7" s="143" customFormat="1" ht="17.100000000000001" customHeight="1">
      <c r="A12" s="139">
        <v>3</v>
      </c>
      <c r="B12" s="140" t="s">
        <v>13</v>
      </c>
      <c r="C12" s="400"/>
      <c r="D12" s="153"/>
      <c r="E12" s="409"/>
      <c r="F12" s="411"/>
      <c r="G12" s="142"/>
    </row>
    <row r="13" spans="1:7" s="143" customFormat="1" ht="17.100000000000001" customHeight="1">
      <c r="A13" s="144"/>
      <c r="B13" s="145">
        <f>B10+1</f>
        <v>45707</v>
      </c>
      <c r="C13" s="401"/>
      <c r="D13" s="154"/>
      <c r="E13" s="412"/>
      <c r="F13" s="414"/>
      <c r="G13" s="142"/>
    </row>
    <row r="14" spans="1:7" s="138" customFormat="1" ht="17.100000000000001" customHeight="1">
      <c r="A14" s="133"/>
      <c r="B14" s="134"/>
      <c r="C14" s="399" t="s">
        <v>44</v>
      </c>
      <c r="D14" s="135"/>
      <c r="E14" s="147"/>
      <c r="F14" s="148"/>
      <c r="G14" s="137"/>
    </row>
    <row r="15" spans="1:7" s="143" customFormat="1" ht="17.100000000000001" customHeight="1">
      <c r="A15" s="139">
        <v>4</v>
      </c>
      <c r="B15" s="140" t="s">
        <v>14</v>
      </c>
      <c r="C15" s="400"/>
      <c r="D15" s="141"/>
      <c r="E15" s="149"/>
      <c r="F15" s="150"/>
      <c r="G15" s="142"/>
    </row>
    <row r="16" spans="1:7" s="143" customFormat="1" ht="17.100000000000001" customHeight="1">
      <c r="A16" s="144"/>
      <c r="B16" s="145">
        <f>B13+1</f>
        <v>45708</v>
      </c>
      <c r="C16" s="401"/>
      <c r="D16" s="146"/>
      <c r="E16" s="151"/>
      <c r="F16" s="152"/>
      <c r="G16" s="142"/>
    </row>
    <row r="17" spans="1:12" s="138" customFormat="1" ht="17.100000000000001" customHeight="1">
      <c r="A17" s="133"/>
      <c r="B17" s="134"/>
      <c r="C17" s="399" t="s">
        <v>44</v>
      </c>
      <c r="D17" s="406" t="s">
        <v>57</v>
      </c>
      <c r="E17" s="407"/>
      <c r="F17" s="408"/>
      <c r="G17" s="137"/>
      <c r="H17" s="71"/>
      <c r="I17" s="155"/>
      <c r="J17" s="156"/>
      <c r="K17" s="156"/>
    </row>
    <row r="18" spans="1:12" s="143" customFormat="1" ht="17.100000000000001" customHeight="1">
      <c r="A18" s="139">
        <v>5</v>
      </c>
      <c r="B18" s="140" t="s">
        <v>16</v>
      </c>
      <c r="C18" s="400"/>
      <c r="D18" s="409" t="s">
        <v>58</v>
      </c>
      <c r="E18" s="410"/>
      <c r="F18" s="411"/>
      <c r="G18" s="142"/>
      <c r="H18" s="71"/>
      <c r="I18" s="157"/>
      <c r="J18" s="158"/>
      <c r="K18" s="158"/>
    </row>
    <row r="19" spans="1:12" s="143" customFormat="1" ht="17.100000000000001" customHeight="1">
      <c r="A19" s="144"/>
      <c r="B19" s="145">
        <f>B16+1</f>
        <v>45709</v>
      </c>
      <c r="C19" s="401"/>
      <c r="D19" s="412" t="s">
        <v>59</v>
      </c>
      <c r="E19" s="413"/>
      <c r="F19" s="414"/>
      <c r="G19" s="142"/>
      <c r="H19" s="71"/>
      <c r="I19" s="71"/>
    </row>
    <row r="20" spans="1:12" s="138" customFormat="1" ht="17.100000000000001" customHeight="1">
      <c r="A20" s="139"/>
      <c r="B20" s="159"/>
      <c r="C20" s="417" t="s">
        <v>48</v>
      </c>
      <c r="D20" s="160"/>
      <c r="E20" s="147"/>
      <c r="F20" s="148"/>
      <c r="G20" s="137"/>
      <c r="H20" s="156"/>
      <c r="I20" s="156"/>
      <c r="J20" s="156"/>
      <c r="K20" s="71"/>
      <c r="L20" s="156"/>
    </row>
    <row r="21" spans="1:12" s="143" customFormat="1" ht="17.100000000000001" customHeight="1">
      <c r="A21" s="161"/>
      <c r="B21" s="162"/>
      <c r="C21" s="418"/>
      <c r="D21" s="163"/>
      <c r="E21" s="149"/>
      <c r="F21" s="150"/>
      <c r="G21" s="142"/>
      <c r="H21" s="158"/>
      <c r="I21" s="158"/>
      <c r="J21" s="158"/>
      <c r="K21" s="158"/>
      <c r="L21" s="158"/>
    </row>
    <row r="22" spans="1:12" s="143" customFormat="1" ht="17.100000000000001" customHeight="1">
      <c r="A22" s="138"/>
      <c r="B22" s="159"/>
      <c r="C22" s="419"/>
      <c r="D22" s="164"/>
      <c r="E22" s="151"/>
      <c r="F22" s="152"/>
      <c r="G22" s="142"/>
      <c r="H22" s="158"/>
      <c r="I22" s="158"/>
      <c r="J22" s="158"/>
      <c r="K22" s="158"/>
      <c r="L22" s="158"/>
    </row>
    <row r="23" spans="1:12" s="138" customFormat="1" ht="17.100000000000001" customHeight="1">
      <c r="A23" s="139"/>
      <c r="B23" s="165"/>
      <c r="C23" s="418" t="s">
        <v>39</v>
      </c>
      <c r="D23" s="166"/>
      <c r="E23" s="406"/>
      <c r="F23" s="408"/>
      <c r="G23" s="137"/>
      <c r="H23" s="156"/>
      <c r="I23" s="156"/>
      <c r="J23" s="156"/>
      <c r="K23" s="71"/>
      <c r="L23" s="156"/>
    </row>
    <row r="24" spans="1:12" s="143" customFormat="1" ht="17.100000000000001" customHeight="1">
      <c r="A24" s="161"/>
      <c r="B24" s="140" t="s">
        <v>20</v>
      </c>
      <c r="C24" s="418"/>
      <c r="D24" s="166"/>
      <c r="E24" s="409"/>
      <c r="F24" s="411"/>
      <c r="G24" s="142"/>
      <c r="H24" s="158"/>
      <c r="I24" s="158"/>
      <c r="J24" s="158"/>
      <c r="K24" s="158"/>
      <c r="L24" s="158"/>
    </row>
    <row r="25" spans="1:12" s="143" customFormat="1" ht="17.100000000000001" customHeight="1">
      <c r="A25" s="161"/>
      <c r="B25" s="145">
        <f>B19+1</f>
        <v>45710</v>
      </c>
      <c r="C25" s="419"/>
      <c r="D25" s="167"/>
      <c r="E25" s="412"/>
      <c r="F25" s="414"/>
      <c r="G25" s="142"/>
      <c r="H25" s="158"/>
      <c r="I25" s="158"/>
      <c r="J25" s="158"/>
      <c r="K25" s="158"/>
      <c r="L25" s="158"/>
    </row>
    <row r="26" spans="1:12" s="138" customFormat="1" ht="17.100000000000001" customHeight="1">
      <c r="A26" s="137"/>
      <c r="B26" s="159"/>
      <c r="C26" s="417" t="s">
        <v>44</v>
      </c>
      <c r="D26" s="160"/>
      <c r="E26" s="147"/>
      <c r="F26" s="148"/>
      <c r="G26" s="137"/>
      <c r="H26" s="156"/>
      <c r="I26" s="156"/>
      <c r="J26" s="156"/>
      <c r="K26" s="71"/>
      <c r="L26" s="156"/>
    </row>
    <row r="27" spans="1:12" s="143" customFormat="1" ht="17.100000000000001" customHeight="1">
      <c r="A27" s="161"/>
      <c r="B27" s="162"/>
      <c r="C27" s="418"/>
      <c r="D27" s="163"/>
      <c r="E27" s="149"/>
      <c r="F27" s="150"/>
      <c r="G27" s="142"/>
      <c r="H27" s="158"/>
      <c r="I27" s="158"/>
      <c r="J27" s="158"/>
      <c r="K27" s="158"/>
      <c r="L27" s="158"/>
    </row>
    <row r="28" spans="1:12" s="143" customFormat="1" ht="17.100000000000001" customHeight="1">
      <c r="A28" s="168"/>
      <c r="B28" s="169"/>
      <c r="C28" s="419"/>
      <c r="D28" s="164"/>
      <c r="E28" s="151"/>
      <c r="F28" s="152"/>
      <c r="G28" s="142"/>
      <c r="H28" s="158"/>
      <c r="I28" s="158"/>
      <c r="J28" s="158"/>
      <c r="K28" s="158"/>
      <c r="L28" s="158"/>
    </row>
    <row r="29" spans="1:12" s="138" customFormat="1" ht="17.100000000000001" customHeight="1">
      <c r="A29" s="420"/>
      <c r="B29" s="134"/>
      <c r="C29" s="417" t="s">
        <v>48</v>
      </c>
      <c r="D29" s="160"/>
      <c r="E29" s="147"/>
      <c r="F29" s="148"/>
      <c r="G29" s="137"/>
    </row>
    <row r="30" spans="1:12" s="143" customFormat="1" ht="17.100000000000001" customHeight="1">
      <c r="A30" s="415"/>
      <c r="B30" s="140"/>
      <c r="C30" s="418"/>
      <c r="D30" s="163"/>
      <c r="E30" s="149"/>
      <c r="F30" s="150"/>
      <c r="G30" s="142"/>
    </row>
    <row r="31" spans="1:12" s="143" customFormat="1" ht="17.100000000000001" customHeight="1">
      <c r="A31" s="415"/>
      <c r="B31" s="165"/>
      <c r="C31" s="419"/>
      <c r="D31" s="164"/>
      <c r="E31" s="151"/>
      <c r="F31" s="152"/>
      <c r="G31" s="142"/>
    </row>
    <row r="32" spans="1:12" s="138" customFormat="1" ht="17.100000000000001" customHeight="1">
      <c r="A32" s="415">
        <v>7</v>
      </c>
      <c r="B32" s="170"/>
      <c r="C32" s="418" t="s">
        <v>39</v>
      </c>
      <c r="D32" s="163"/>
      <c r="E32" s="147"/>
      <c r="F32" s="148"/>
      <c r="G32" s="137"/>
    </row>
    <row r="33" spans="1:7" s="143" customFormat="1" ht="17.100000000000001" customHeight="1">
      <c r="A33" s="415"/>
      <c r="B33" s="140" t="s">
        <v>34</v>
      </c>
      <c r="C33" s="418"/>
      <c r="D33" s="163"/>
      <c r="E33" s="149"/>
      <c r="F33" s="150"/>
      <c r="G33" s="142"/>
    </row>
    <row r="34" spans="1:7" s="143" customFormat="1" ht="17.100000000000001" customHeight="1">
      <c r="A34" s="415"/>
      <c r="B34" s="145">
        <f>B25+1</f>
        <v>45711</v>
      </c>
      <c r="C34" s="419"/>
      <c r="D34" s="164"/>
      <c r="E34" s="151"/>
      <c r="F34" s="152"/>
      <c r="G34" s="142"/>
    </row>
    <row r="35" spans="1:7" s="138" customFormat="1" ht="17.100000000000001" customHeight="1">
      <c r="A35" s="415"/>
      <c r="B35" s="170"/>
      <c r="C35" s="417" t="s">
        <v>44</v>
      </c>
      <c r="D35" s="160"/>
      <c r="E35" s="147"/>
      <c r="F35" s="148"/>
      <c r="G35" s="137"/>
    </row>
    <row r="36" spans="1:7" s="143" customFormat="1" ht="17.100000000000001" customHeight="1">
      <c r="A36" s="415"/>
      <c r="B36" s="140"/>
      <c r="C36" s="418"/>
      <c r="D36" s="163"/>
      <c r="E36" s="149"/>
      <c r="F36" s="150"/>
      <c r="G36" s="142"/>
    </row>
    <row r="37" spans="1:7" s="143" customFormat="1" ht="17.100000000000001" customHeight="1">
      <c r="A37" s="416"/>
      <c r="B37" s="171"/>
      <c r="C37" s="419"/>
      <c r="D37" s="164"/>
      <c r="E37" s="172"/>
      <c r="F37" s="173"/>
      <c r="G37" s="142"/>
    </row>
    <row r="40" spans="1:7" ht="14.4">
      <c r="B40" s="174" t="s">
        <v>60</v>
      </c>
      <c r="C40" s="175"/>
      <c r="D40" s="175"/>
      <c r="E40" s="175"/>
    </row>
    <row r="41" spans="1:7" ht="14.4">
      <c r="B41" s="174" t="s">
        <v>61</v>
      </c>
      <c r="C41" s="176"/>
      <c r="D41" s="176"/>
      <c r="E41" s="175"/>
    </row>
    <row r="42" spans="1:7" ht="14.4">
      <c r="B42" s="175"/>
      <c r="C42" s="177" t="s">
        <v>62</v>
      </c>
      <c r="D42" s="177"/>
      <c r="E42" s="175"/>
    </row>
  </sheetData>
  <mergeCells count="30">
    <mergeCell ref="A35:A37"/>
    <mergeCell ref="C35:C37"/>
    <mergeCell ref="C17:C19"/>
    <mergeCell ref="D17:F17"/>
    <mergeCell ref="D18:F18"/>
    <mergeCell ref="D19:F19"/>
    <mergeCell ref="C20:C22"/>
    <mergeCell ref="C23:C25"/>
    <mergeCell ref="E23:F23"/>
    <mergeCell ref="E24:F24"/>
    <mergeCell ref="E25:F25"/>
    <mergeCell ref="C26:C28"/>
    <mergeCell ref="A29:A31"/>
    <mergeCell ref="C29:C31"/>
    <mergeCell ref="A32:A34"/>
    <mergeCell ref="C32:C34"/>
    <mergeCell ref="C14:C16"/>
    <mergeCell ref="A1:C1"/>
    <mergeCell ref="D1:F1"/>
    <mergeCell ref="A2:C2"/>
    <mergeCell ref="D2:F2"/>
    <mergeCell ref="C5:C7"/>
    <mergeCell ref="D5:F5"/>
    <mergeCell ref="D6:F6"/>
    <mergeCell ref="D7:F7"/>
    <mergeCell ref="C8:C10"/>
    <mergeCell ref="C11:C13"/>
    <mergeCell ref="E11:F11"/>
    <mergeCell ref="E12:F12"/>
    <mergeCell ref="E13:F13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8ABC-711A-4615-904C-94DF21BF2D06}">
  <sheetPr>
    <pageSetUpPr fitToPage="1"/>
  </sheetPr>
  <dimension ref="A1:I51"/>
  <sheetViews>
    <sheetView zoomScale="85" zoomScaleNormal="85" zoomScaleSheetLayoutView="55" workbookViewId="0">
      <selection activeCell="H61" sqref="H61"/>
    </sheetView>
  </sheetViews>
  <sheetFormatPr defaultColWidth="10.109375" defaultRowHeight="13.2"/>
  <cols>
    <col min="1" max="1" width="3" style="76" customWidth="1"/>
    <col min="2" max="2" width="12.44140625" style="76" customWidth="1"/>
    <col min="3" max="3" width="23.33203125" style="76" customWidth="1"/>
    <col min="4" max="4" width="21.6640625" style="76" customWidth="1"/>
    <col min="5" max="5" width="21.5546875" style="76" customWidth="1"/>
    <col min="6" max="6" width="22" style="76" customWidth="1"/>
    <col min="7" max="7" width="20.6640625" style="76" customWidth="1"/>
    <col min="8" max="8" width="25.88671875" style="76" bestFit="1" customWidth="1"/>
    <col min="9" max="9" width="26.5546875" style="76" bestFit="1" customWidth="1"/>
    <col min="10" max="16384" width="10.109375" style="76"/>
  </cols>
  <sheetData>
    <row r="1" spans="1:9" s="71" customFormat="1" ht="20.100000000000001" customHeight="1">
      <c r="A1" s="350" t="s">
        <v>0</v>
      </c>
      <c r="B1" s="350"/>
      <c r="C1" s="350"/>
      <c r="D1" s="351" t="s">
        <v>96</v>
      </c>
      <c r="E1" s="351"/>
      <c r="F1" s="351"/>
      <c r="G1" s="351"/>
      <c r="H1" s="351"/>
      <c r="I1" s="351"/>
    </row>
    <row r="2" spans="1:9" s="71" customFormat="1" ht="20.100000000000001" customHeight="1">
      <c r="A2" s="210" t="s">
        <v>97</v>
      </c>
      <c r="B2" s="210"/>
      <c r="C2" s="210"/>
      <c r="F2" s="211" t="s">
        <v>99</v>
      </c>
      <c r="G2" s="211"/>
      <c r="H2" s="211"/>
    </row>
    <row r="3" spans="1:9" ht="13.8" thickBot="1"/>
    <row r="4" spans="1:9" ht="13.8" thickTop="1">
      <c r="A4" s="354" t="s">
        <v>26</v>
      </c>
      <c r="B4" s="356" t="s">
        <v>27</v>
      </c>
      <c r="C4" s="213">
        <v>414.11</v>
      </c>
      <c r="D4" s="212">
        <v>415.11</v>
      </c>
      <c r="E4" s="212">
        <v>416.11</v>
      </c>
      <c r="F4" s="212">
        <v>417.11</v>
      </c>
      <c r="G4" s="212">
        <v>418.11</v>
      </c>
      <c r="H4" s="212">
        <v>419.11</v>
      </c>
      <c r="I4" s="213">
        <v>420.11</v>
      </c>
    </row>
    <row r="5" spans="1:9">
      <c r="A5" s="355"/>
      <c r="B5" s="357"/>
      <c r="C5" s="77" t="s">
        <v>28</v>
      </c>
      <c r="D5" s="77" t="s">
        <v>29</v>
      </c>
      <c r="E5" s="77" t="s">
        <v>30</v>
      </c>
      <c r="F5" s="77" t="s">
        <v>31</v>
      </c>
      <c r="G5" s="77" t="s">
        <v>32</v>
      </c>
      <c r="H5" s="77" t="s">
        <v>33</v>
      </c>
      <c r="I5" s="78" t="s">
        <v>34</v>
      </c>
    </row>
    <row r="6" spans="1:9" ht="16.8">
      <c r="A6" s="358">
        <v>1</v>
      </c>
      <c r="B6" s="361" t="s">
        <v>48</v>
      </c>
      <c r="C6" s="224"/>
      <c r="D6" s="233"/>
      <c r="E6" s="224"/>
      <c r="F6" s="224"/>
      <c r="G6" s="224"/>
      <c r="H6" s="224"/>
      <c r="I6" s="258" t="s">
        <v>104</v>
      </c>
    </row>
    <row r="7" spans="1:9" ht="15.6">
      <c r="A7" s="359"/>
      <c r="B7" s="362"/>
      <c r="C7" s="226"/>
      <c r="D7" s="217"/>
      <c r="E7" s="226"/>
      <c r="F7" s="229"/>
      <c r="G7" s="226"/>
      <c r="H7" s="226"/>
      <c r="I7" s="232" t="s">
        <v>98</v>
      </c>
    </row>
    <row r="8" spans="1:9">
      <c r="A8" s="360"/>
      <c r="B8" s="363"/>
      <c r="C8" s="227"/>
      <c r="D8" s="230"/>
      <c r="E8" s="227"/>
      <c r="F8" s="230"/>
      <c r="G8" s="227"/>
      <c r="H8" s="227"/>
      <c r="I8" s="259" t="s">
        <v>105</v>
      </c>
    </row>
    <row r="9" spans="1:9" ht="16.8">
      <c r="A9" s="358">
        <v>2</v>
      </c>
      <c r="B9" s="361" t="s">
        <v>39</v>
      </c>
      <c r="C9" s="224"/>
      <c r="D9" s="233"/>
      <c r="E9" s="224"/>
      <c r="F9" s="224"/>
      <c r="G9" s="224"/>
      <c r="H9" s="258" t="s">
        <v>104</v>
      </c>
      <c r="I9" s="260"/>
    </row>
    <row r="10" spans="1:9" ht="15.6">
      <c r="A10" s="359"/>
      <c r="B10" s="362"/>
      <c r="C10" s="226"/>
      <c r="D10" s="217"/>
      <c r="E10" s="226"/>
      <c r="F10" s="229"/>
      <c r="G10" s="226"/>
      <c r="H10" s="232" t="s">
        <v>98</v>
      </c>
      <c r="I10" s="222"/>
    </row>
    <row r="11" spans="1:9">
      <c r="A11" s="360"/>
      <c r="B11" s="363"/>
      <c r="C11" s="227"/>
      <c r="D11" s="230"/>
      <c r="E11" s="227"/>
      <c r="F11" s="230"/>
      <c r="G11" s="227"/>
      <c r="H11" s="259" t="s">
        <v>105</v>
      </c>
      <c r="I11" s="261"/>
    </row>
    <row r="12" spans="1:9" ht="16.8">
      <c r="A12" s="358">
        <v>3</v>
      </c>
      <c r="B12" s="361" t="s">
        <v>44</v>
      </c>
      <c r="C12" s="260"/>
      <c r="D12" s="215"/>
      <c r="E12" s="224"/>
      <c r="F12" s="260"/>
      <c r="G12" s="260"/>
      <c r="H12" s="258" t="s">
        <v>104</v>
      </c>
      <c r="I12" s="260"/>
    </row>
    <row r="13" spans="1:9" ht="15.6">
      <c r="A13" s="359"/>
      <c r="B13" s="362"/>
      <c r="C13" s="234"/>
      <c r="D13" s="226"/>
      <c r="E13" s="226"/>
      <c r="F13" s="222"/>
      <c r="G13" s="222"/>
      <c r="H13" s="232" t="s">
        <v>98</v>
      </c>
      <c r="I13" s="222"/>
    </row>
    <row r="14" spans="1:9" ht="13.8" thickBot="1">
      <c r="A14" s="364"/>
      <c r="B14" s="365"/>
      <c r="C14" s="228"/>
      <c r="D14" s="216"/>
      <c r="E14" s="216"/>
      <c r="F14" s="228"/>
      <c r="G14" s="228"/>
      <c r="H14" s="231" t="s">
        <v>105</v>
      </c>
      <c r="I14" s="228"/>
    </row>
    <row r="15" spans="1:9" ht="14.4" hidden="1" thickTop="1" thickBot="1"/>
    <row r="16" spans="1:9" ht="13.8" hidden="1" thickTop="1">
      <c r="A16" s="354" t="s">
        <v>26</v>
      </c>
      <c r="B16" s="356" t="s">
        <v>27</v>
      </c>
      <c r="C16" s="213">
        <f>I4+1</f>
        <v>421.11</v>
      </c>
      <c r="D16" s="212">
        <f t="shared" ref="D16:I16" si="0">C16+1</f>
        <v>422.11</v>
      </c>
      <c r="E16" s="212">
        <f t="shared" si="0"/>
        <v>423.11</v>
      </c>
      <c r="F16" s="212">
        <f t="shared" si="0"/>
        <v>424.11</v>
      </c>
      <c r="G16" s="212">
        <f t="shared" si="0"/>
        <v>425.11</v>
      </c>
      <c r="H16" s="212">
        <f t="shared" si="0"/>
        <v>426.11</v>
      </c>
      <c r="I16" s="213">
        <f t="shared" si="0"/>
        <v>427.11</v>
      </c>
    </row>
    <row r="17" spans="1:9" hidden="1">
      <c r="A17" s="355"/>
      <c r="B17" s="357"/>
      <c r="C17" s="77" t="s">
        <v>28</v>
      </c>
      <c r="D17" s="77" t="s">
        <v>29</v>
      </c>
      <c r="E17" s="77" t="s">
        <v>30</v>
      </c>
      <c r="F17" s="77" t="s">
        <v>31</v>
      </c>
      <c r="G17" s="77" t="s">
        <v>32</v>
      </c>
      <c r="H17" s="77" t="s">
        <v>33</v>
      </c>
      <c r="I17" s="78" t="s">
        <v>34</v>
      </c>
    </row>
    <row r="18" spans="1:9" ht="16.8" hidden="1">
      <c r="A18" s="358">
        <v>1</v>
      </c>
      <c r="B18" s="361" t="s">
        <v>48</v>
      </c>
      <c r="C18" s="224"/>
      <c r="D18" s="233"/>
      <c r="E18" s="224"/>
      <c r="F18" s="224"/>
      <c r="G18" s="224"/>
      <c r="H18" s="224"/>
      <c r="I18" s="225"/>
    </row>
    <row r="19" spans="1:9" ht="15.6" hidden="1">
      <c r="A19" s="359"/>
      <c r="B19" s="362"/>
      <c r="C19" s="226"/>
      <c r="D19" s="217"/>
      <c r="E19" s="226"/>
      <c r="F19" s="229"/>
      <c r="G19" s="226"/>
      <c r="H19" s="226"/>
      <c r="I19" s="222"/>
    </row>
    <row r="20" spans="1:9" ht="13.8" hidden="1" thickBot="1">
      <c r="A20" s="360"/>
      <c r="B20" s="363"/>
      <c r="C20" s="227"/>
      <c r="D20" s="230"/>
      <c r="E20" s="227"/>
      <c r="F20" s="230"/>
      <c r="G20" s="227"/>
      <c r="H20" s="227"/>
      <c r="I20" s="228"/>
    </row>
    <row r="21" spans="1:9" ht="17.399999999999999" hidden="1" thickBot="1">
      <c r="A21" s="358">
        <v>2</v>
      </c>
      <c r="B21" s="361" t="s">
        <v>39</v>
      </c>
      <c r="C21" s="224"/>
      <c r="D21" s="233"/>
      <c r="E21" s="224"/>
      <c r="F21" s="224"/>
      <c r="G21" s="224"/>
      <c r="H21" s="218" t="s">
        <v>106</v>
      </c>
      <c r="I21" s="218" t="s">
        <v>106</v>
      </c>
    </row>
    <row r="22" spans="1:9" hidden="1">
      <c r="A22" s="359"/>
      <c r="B22" s="362"/>
      <c r="C22" s="226"/>
      <c r="D22" s="217"/>
      <c r="E22" s="226"/>
      <c r="F22" s="229"/>
      <c r="G22" s="226"/>
      <c r="H22" s="219" t="s">
        <v>98</v>
      </c>
      <c r="I22" s="219" t="s">
        <v>98</v>
      </c>
    </row>
    <row r="23" spans="1:9" ht="21" hidden="1" thickBot="1">
      <c r="A23" s="360"/>
      <c r="B23" s="363"/>
      <c r="C23" s="227"/>
      <c r="D23" s="230"/>
      <c r="E23" s="227"/>
      <c r="F23" s="230"/>
      <c r="G23" s="227"/>
      <c r="H23" s="220" t="s">
        <v>100</v>
      </c>
      <c r="I23" s="220" t="s">
        <v>100</v>
      </c>
    </row>
    <row r="24" spans="1:9" ht="34.200000000000003" hidden="1" thickTop="1">
      <c r="A24" s="358">
        <v>3</v>
      </c>
      <c r="B24" s="361" t="s">
        <v>44</v>
      </c>
      <c r="C24" s="225"/>
      <c r="D24" s="218" t="s">
        <v>106</v>
      </c>
      <c r="E24" s="218" t="s">
        <v>106</v>
      </c>
      <c r="F24" s="218" t="s">
        <v>106</v>
      </c>
      <c r="G24" s="218" t="s">
        <v>106</v>
      </c>
      <c r="H24" s="218" t="s">
        <v>106</v>
      </c>
      <c r="I24" s="225"/>
    </row>
    <row r="25" spans="1:9" ht="15.6" hidden="1">
      <c r="A25" s="359"/>
      <c r="B25" s="362"/>
      <c r="C25" s="234"/>
      <c r="D25" s="219" t="s">
        <v>98</v>
      </c>
      <c r="E25" s="219" t="s">
        <v>98</v>
      </c>
      <c r="F25" s="219" t="s">
        <v>98</v>
      </c>
      <c r="G25" s="219" t="s">
        <v>98</v>
      </c>
      <c r="H25" s="219" t="s">
        <v>98</v>
      </c>
      <c r="I25" s="222"/>
    </row>
    <row r="26" spans="1:9" ht="21" hidden="1" thickBot="1">
      <c r="A26" s="364"/>
      <c r="B26" s="365"/>
      <c r="C26" s="228"/>
      <c r="D26" s="220" t="s">
        <v>100</v>
      </c>
      <c r="E26" s="220" t="s">
        <v>100</v>
      </c>
      <c r="F26" s="220" t="s">
        <v>100</v>
      </c>
      <c r="G26" s="220" t="s">
        <v>100</v>
      </c>
      <c r="H26" s="220" t="s">
        <v>100</v>
      </c>
      <c r="I26" s="228"/>
    </row>
    <row r="27" spans="1:9" ht="14.4" hidden="1" thickTop="1" thickBot="1"/>
    <row r="28" spans="1:9" ht="13.8" hidden="1" thickTop="1">
      <c r="A28" s="354" t="s">
        <v>26</v>
      </c>
      <c r="B28" s="356" t="s">
        <v>27</v>
      </c>
      <c r="C28" s="213">
        <f>I16+1</f>
        <v>428.11</v>
      </c>
      <c r="D28" s="212">
        <f t="shared" ref="D28:I28" si="1">C28+1</f>
        <v>429.11</v>
      </c>
      <c r="E28" s="212">
        <f t="shared" si="1"/>
        <v>430.11</v>
      </c>
      <c r="F28" s="212">
        <f t="shared" si="1"/>
        <v>431.11</v>
      </c>
      <c r="G28" s="212">
        <f t="shared" si="1"/>
        <v>432.11</v>
      </c>
      <c r="H28" s="212">
        <f t="shared" si="1"/>
        <v>433.11</v>
      </c>
      <c r="I28" s="213">
        <f t="shared" si="1"/>
        <v>434.11</v>
      </c>
    </row>
    <row r="29" spans="1:9" hidden="1">
      <c r="A29" s="355"/>
      <c r="B29" s="357"/>
      <c r="C29" s="77" t="s">
        <v>28</v>
      </c>
      <c r="D29" s="77" t="s">
        <v>29</v>
      </c>
      <c r="E29" s="77" t="s">
        <v>30</v>
      </c>
      <c r="F29" s="77" t="s">
        <v>31</v>
      </c>
      <c r="G29" s="77" t="s">
        <v>32</v>
      </c>
      <c r="H29" s="77" t="s">
        <v>33</v>
      </c>
      <c r="I29" s="78" t="s">
        <v>34</v>
      </c>
    </row>
    <row r="30" spans="1:9" ht="16.8" hidden="1">
      <c r="A30" s="358">
        <v>1</v>
      </c>
      <c r="B30" s="361" t="s">
        <v>48</v>
      </c>
      <c r="C30" s="224"/>
      <c r="D30" s="233"/>
      <c r="E30" s="224"/>
      <c r="F30" s="224"/>
      <c r="G30" s="224"/>
      <c r="H30" s="224"/>
      <c r="I30" s="225"/>
    </row>
    <row r="31" spans="1:9" ht="15.6" hidden="1">
      <c r="A31" s="359"/>
      <c r="B31" s="362"/>
      <c r="C31" s="226"/>
      <c r="D31" s="217"/>
      <c r="E31" s="226"/>
      <c r="F31" s="229"/>
      <c r="G31" s="226"/>
      <c r="H31" s="226"/>
      <c r="I31" s="222"/>
    </row>
    <row r="32" spans="1:9" ht="13.8" hidden="1" thickBot="1">
      <c r="A32" s="360"/>
      <c r="B32" s="363"/>
      <c r="C32" s="227"/>
      <c r="D32" s="230"/>
      <c r="E32" s="227"/>
      <c r="F32" s="230"/>
      <c r="G32" s="227"/>
      <c r="H32" s="227"/>
      <c r="I32" s="228"/>
    </row>
    <row r="33" spans="1:9" ht="17.399999999999999" hidden="1" thickTop="1">
      <c r="A33" s="358">
        <v>2</v>
      </c>
      <c r="B33" s="361" t="s">
        <v>39</v>
      </c>
      <c r="C33" s="224"/>
      <c r="D33" s="233"/>
      <c r="E33" s="224"/>
      <c r="F33" s="224"/>
      <c r="G33" s="224"/>
      <c r="H33" s="225"/>
      <c r="I33" s="225"/>
    </row>
    <row r="34" spans="1:9" ht="15.6" hidden="1">
      <c r="A34" s="359"/>
      <c r="B34" s="362"/>
      <c r="C34" s="226"/>
      <c r="D34" s="217"/>
      <c r="E34" s="226"/>
      <c r="F34" s="229"/>
      <c r="G34" s="226"/>
      <c r="H34" s="222"/>
      <c r="I34" s="222"/>
    </row>
    <row r="35" spans="1:9" ht="13.8" hidden="1" thickBot="1">
      <c r="A35" s="360"/>
      <c r="B35" s="363"/>
      <c r="C35" s="227"/>
      <c r="D35" s="230"/>
      <c r="E35" s="227"/>
      <c r="F35" s="230"/>
      <c r="G35" s="227"/>
      <c r="H35" s="228"/>
      <c r="I35" s="228"/>
    </row>
    <row r="36" spans="1:9" ht="34.200000000000003" hidden="1" thickTop="1">
      <c r="A36" s="358">
        <v>3</v>
      </c>
      <c r="B36" s="361" t="s">
        <v>44</v>
      </c>
      <c r="C36" s="225"/>
      <c r="D36" s="218" t="s">
        <v>106</v>
      </c>
      <c r="E36" s="79"/>
      <c r="F36" s="218" t="s">
        <v>106</v>
      </c>
      <c r="G36" s="218"/>
      <c r="H36" s="218" t="s">
        <v>106</v>
      </c>
      <c r="I36" s="225"/>
    </row>
    <row r="37" spans="1:9" ht="15.6" hidden="1">
      <c r="A37" s="359"/>
      <c r="B37" s="362"/>
      <c r="C37" s="234"/>
      <c r="D37" s="223" t="s">
        <v>102</v>
      </c>
      <c r="E37" s="82"/>
      <c r="F37" s="223" t="s">
        <v>102</v>
      </c>
      <c r="G37" s="235"/>
      <c r="H37" s="223" t="s">
        <v>102</v>
      </c>
      <c r="I37" s="222"/>
    </row>
    <row r="38" spans="1:9" ht="21" hidden="1" thickBot="1">
      <c r="A38" s="364"/>
      <c r="B38" s="365"/>
      <c r="C38" s="228"/>
      <c r="D38" s="220" t="s">
        <v>100</v>
      </c>
      <c r="E38" s="214"/>
      <c r="F38" s="220" t="s">
        <v>100</v>
      </c>
      <c r="G38" s="220"/>
      <c r="H38" s="220" t="s">
        <v>100</v>
      </c>
      <c r="I38" s="228"/>
    </row>
    <row r="39" spans="1:9" ht="14.4" hidden="1" thickTop="1" thickBot="1"/>
    <row r="40" spans="1:9" ht="13.8" hidden="1" thickTop="1">
      <c r="A40" s="354" t="s">
        <v>26</v>
      </c>
      <c r="B40" s="356" t="s">
        <v>27</v>
      </c>
      <c r="C40" s="213">
        <f>I28+1</f>
        <v>435.11</v>
      </c>
      <c r="D40" s="212">
        <f t="shared" ref="D40:I40" si="2">C40+1</f>
        <v>436.11</v>
      </c>
      <c r="E40" s="212">
        <f t="shared" si="2"/>
        <v>437.11</v>
      </c>
      <c r="F40" s="212">
        <f t="shared" si="2"/>
        <v>438.11</v>
      </c>
      <c r="G40" s="212">
        <f t="shared" si="2"/>
        <v>439.11</v>
      </c>
      <c r="H40" s="212">
        <f t="shared" si="2"/>
        <v>440.11</v>
      </c>
      <c r="I40" s="213">
        <f t="shared" si="2"/>
        <v>441.11</v>
      </c>
    </row>
    <row r="41" spans="1:9" hidden="1">
      <c r="A41" s="355"/>
      <c r="B41" s="357"/>
      <c r="C41" s="77" t="s">
        <v>28</v>
      </c>
      <c r="D41" s="77" t="s">
        <v>29</v>
      </c>
      <c r="E41" s="77" t="s">
        <v>30</v>
      </c>
      <c r="F41" s="77" t="s">
        <v>31</v>
      </c>
      <c r="G41" s="77" t="s">
        <v>32</v>
      </c>
      <c r="H41" s="77" t="s">
        <v>33</v>
      </c>
      <c r="I41" s="78" t="s">
        <v>34</v>
      </c>
    </row>
    <row r="42" spans="1:9" ht="50.4" hidden="1">
      <c r="A42" s="358">
        <v>1</v>
      </c>
      <c r="B42" s="361" t="s">
        <v>48</v>
      </c>
      <c r="C42" s="224"/>
      <c r="D42" s="233"/>
      <c r="E42" s="224"/>
      <c r="F42" s="215"/>
      <c r="G42" s="215"/>
      <c r="H42" s="215"/>
      <c r="I42" s="236" t="s">
        <v>101</v>
      </c>
    </row>
    <row r="43" spans="1:9" ht="15.6" hidden="1">
      <c r="A43" s="359"/>
      <c r="B43" s="362"/>
      <c r="C43" s="226"/>
      <c r="D43" s="217"/>
      <c r="E43" s="226"/>
      <c r="F43" s="237"/>
      <c r="G43" s="238"/>
      <c r="H43" s="238"/>
      <c r="I43" s="239" t="s">
        <v>98</v>
      </c>
    </row>
    <row r="44" spans="1:9" ht="13.8" hidden="1" thickBot="1">
      <c r="A44" s="360"/>
      <c r="B44" s="363"/>
      <c r="C44" s="227"/>
      <c r="D44" s="230"/>
      <c r="E44" s="227"/>
      <c r="F44" s="240"/>
      <c r="G44" s="241"/>
      <c r="H44" s="241"/>
      <c r="I44" s="242" t="s">
        <v>103</v>
      </c>
    </row>
    <row r="45" spans="1:9" ht="51" hidden="1" thickTop="1">
      <c r="A45" s="358">
        <v>2</v>
      </c>
      <c r="B45" s="361" t="s">
        <v>39</v>
      </c>
      <c r="C45" s="224"/>
      <c r="D45" s="233"/>
      <c r="E45" s="224"/>
      <c r="F45" s="215"/>
      <c r="G45" s="215"/>
      <c r="H45" s="236" t="s">
        <v>101</v>
      </c>
      <c r="I45" s="236" t="s">
        <v>101</v>
      </c>
    </row>
    <row r="46" spans="1:9" ht="15.6" hidden="1">
      <c r="A46" s="359"/>
      <c r="B46" s="362"/>
      <c r="C46" s="226"/>
      <c r="D46" s="217"/>
      <c r="E46" s="226"/>
      <c r="F46" s="237"/>
      <c r="G46" s="238"/>
      <c r="H46" s="239" t="s">
        <v>98</v>
      </c>
      <c r="I46" s="239" t="s">
        <v>98</v>
      </c>
    </row>
    <row r="47" spans="1:9" ht="13.8" hidden="1" thickBot="1">
      <c r="A47" s="360"/>
      <c r="B47" s="363"/>
      <c r="C47" s="227"/>
      <c r="D47" s="230"/>
      <c r="E47" s="227"/>
      <c r="F47" s="240"/>
      <c r="G47" s="241"/>
      <c r="H47" s="242" t="s">
        <v>103</v>
      </c>
      <c r="I47" s="242" t="s">
        <v>103</v>
      </c>
    </row>
    <row r="48" spans="1:9" ht="51" hidden="1" thickTop="1">
      <c r="A48" s="358">
        <v>3</v>
      </c>
      <c r="B48" s="361" t="s">
        <v>44</v>
      </c>
      <c r="C48" s="225"/>
      <c r="D48" s="225"/>
      <c r="E48" s="224"/>
      <c r="F48" s="236" t="s">
        <v>101</v>
      </c>
      <c r="G48" s="236" t="s">
        <v>101</v>
      </c>
      <c r="H48" s="236" t="s">
        <v>101</v>
      </c>
      <c r="I48" s="221" t="s">
        <v>101</v>
      </c>
    </row>
    <row r="49" spans="1:9" ht="15.6" hidden="1">
      <c r="A49" s="359"/>
      <c r="B49" s="362"/>
      <c r="C49" s="234"/>
      <c r="D49" s="222"/>
      <c r="E49" s="226"/>
      <c r="F49" s="239" t="s">
        <v>98</v>
      </c>
      <c r="G49" s="239" t="s">
        <v>98</v>
      </c>
      <c r="H49" s="239" t="s">
        <v>98</v>
      </c>
      <c r="I49" s="243" t="s">
        <v>98</v>
      </c>
    </row>
    <row r="50" spans="1:9" ht="13.8" hidden="1" thickBot="1">
      <c r="A50" s="364"/>
      <c r="B50" s="365"/>
      <c r="C50" s="228"/>
      <c r="D50" s="228"/>
      <c r="E50" s="216"/>
      <c r="F50" s="242" t="s">
        <v>103</v>
      </c>
      <c r="G50" s="242" t="s">
        <v>103</v>
      </c>
      <c r="H50" s="242" t="s">
        <v>103</v>
      </c>
      <c r="I50" s="244" t="s">
        <v>103</v>
      </c>
    </row>
    <row r="51" spans="1:9" ht="13.8" thickTop="1"/>
  </sheetData>
  <mergeCells count="34">
    <mergeCell ref="A45:A47"/>
    <mergeCell ref="B45:B47"/>
    <mergeCell ref="A48:A50"/>
    <mergeCell ref="B48:B50"/>
    <mergeCell ref="A36:A38"/>
    <mergeCell ref="B36:B38"/>
    <mergeCell ref="A40:A41"/>
    <mergeCell ref="B40:B41"/>
    <mergeCell ref="A42:A44"/>
    <mergeCell ref="B42:B44"/>
    <mergeCell ref="A18:A20"/>
    <mergeCell ref="B18:B20"/>
    <mergeCell ref="A21:A23"/>
    <mergeCell ref="B21:B23"/>
    <mergeCell ref="A24:A26"/>
    <mergeCell ref="B24:B26"/>
    <mergeCell ref="A28:A29"/>
    <mergeCell ref="B28:B29"/>
    <mergeCell ref="A30:A32"/>
    <mergeCell ref="B30:B32"/>
    <mergeCell ref="A33:A35"/>
    <mergeCell ref="B33:B35"/>
    <mergeCell ref="A16:A17"/>
    <mergeCell ref="B16:B17"/>
    <mergeCell ref="A4:A5"/>
    <mergeCell ref="B4:B5"/>
    <mergeCell ref="A6:A8"/>
    <mergeCell ref="B6:B8"/>
    <mergeCell ref="A1:C1"/>
    <mergeCell ref="D1:I1"/>
    <mergeCell ref="A9:A11"/>
    <mergeCell ref="B9:B11"/>
    <mergeCell ref="A12:A14"/>
    <mergeCell ref="B12:B14"/>
  </mergeCells>
  <conditionalFormatting sqref="C9:G11">
    <cfRule type="cellIs" dxfId="534" priority="179" stopIfTrue="1" operator="equal">
      <formula>"Cảnh báo - lỗi!!"</formula>
    </cfRule>
  </conditionalFormatting>
  <conditionalFormatting sqref="C6:G8">
    <cfRule type="cellIs" dxfId="533" priority="178" stopIfTrue="1" operator="equal">
      <formula>"Cảnh báo - lỗi!!"</formula>
    </cfRule>
  </conditionalFormatting>
  <conditionalFormatting sqref="H6:H8">
    <cfRule type="cellIs" dxfId="532" priority="177" stopIfTrue="1" operator="equal">
      <formula>"Cảnh báo - lỗi!!"</formula>
    </cfRule>
  </conditionalFormatting>
  <conditionalFormatting sqref="E12">
    <cfRule type="cellIs" dxfId="531" priority="176" stopIfTrue="1" operator="equal">
      <formula>"Cảnh báo - lỗi!!"</formula>
    </cfRule>
  </conditionalFormatting>
  <conditionalFormatting sqref="D13:E13">
    <cfRule type="cellIs" dxfId="530" priority="175" stopIfTrue="1" operator="equal">
      <formula>"Cảnh báo - lỗi!!"</formula>
    </cfRule>
  </conditionalFormatting>
  <conditionalFormatting sqref="E14">
    <cfRule type="cellIs" dxfId="529" priority="174" stopIfTrue="1" operator="equal">
      <formula>"Cảnh báo - lỗi!!"</formula>
    </cfRule>
  </conditionalFormatting>
  <conditionalFormatting sqref="D12">
    <cfRule type="cellIs" dxfId="528" priority="173" stopIfTrue="1" operator="equal">
      <formula>"Cảnh báo - lỗi!!"</formula>
    </cfRule>
  </conditionalFormatting>
  <conditionalFormatting sqref="D14">
    <cfRule type="cellIs" dxfId="527" priority="172" stopIfTrue="1" operator="equal">
      <formula>"Cảnh báo - lỗi!!"</formula>
    </cfRule>
  </conditionalFormatting>
  <conditionalFormatting sqref="F12">
    <cfRule type="cellIs" dxfId="526" priority="171" stopIfTrue="1" operator="equal">
      <formula>"Cảnh báo - lỗi!!"</formula>
    </cfRule>
  </conditionalFormatting>
  <conditionalFormatting sqref="F14">
    <cfRule type="cellIs" dxfId="525" priority="170" stopIfTrue="1" operator="equal">
      <formula>"Cảnh báo - lỗi!!"</formula>
    </cfRule>
  </conditionalFormatting>
  <conditionalFormatting sqref="F13">
    <cfRule type="cellIs" dxfId="524" priority="169" stopIfTrue="1" operator="equal">
      <formula>"Cảnh báo - lỗi!!"</formula>
    </cfRule>
  </conditionalFormatting>
  <conditionalFormatting sqref="G12">
    <cfRule type="cellIs" dxfId="523" priority="168" stopIfTrue="1" operator="equal">
      <formula>"Cảnh báo - lỗi!!"</formula>
    </cfRule>
  </conditionalFormatting>
  <conditionalFormatting sqref="G14">
    <cfRule type="cellIs" dxfId="522" priority="167" stopIfTrue="1" operator="equal">
      <formula>"Cảnh báo - lỗi!!"</formula>
    </cfRule>
  </conditionalFormatting>
  <conditionalFormatting sqref="G13">
    <cfRule type="cellIs" dxfId="521" priority="166" stopIfTrue="1" operator="equal">
      <formula>"Cảnh báo - lỗi!!"</formula>
    </cfRule>
  </conditionalFormatting>
  <conditionalFormatting sqref="I12">
    <cfRule type="cellIs" dxfId="520" priority="165" stopIfTrue="1" operator="equal">
      <formula>"Cảnh báo - lỗi!!"</formula>
    </cfRule>
  </conditionalFormatting>
  <conditionalFormatting sqref="I14">
    <cfRule type="cellIs" dxfId="519" priority="164" stopIfTrue="1" operator="equal">
      <formula>"Cảnh báo - lỗi!!"</formula>
    </cfRule>
  </conditionalFormatting>
  <conditionalFormatting sqref="I13">
    <cfRule type="cellIs" dxfId="518" priority="163" stopIfTrue="1" operator="equal">
      <formula>"Cảnh báo - lỗi!!"</formula>
    </cfRule>
  </conditionalFormatting>
  <conditionalFormatting sqref="C12">
    <cfRule type="cellIs" dxfId="517" priority="160" stopIfTrue="1" operator="equal">
      <formula>"Cảnh báo - lỗi!!"</formula>
    </cfRule>
  </conditionalFormatting>
  <conditionalFormatting sqref="C14">
    <cfRule type="cellIs" dxfId="516" priority="159" stopIfTrue="1" operator="equal">
      <formula>"Cảnh báo - lỗi!!"</formula>
    </cfRule>
  </conditionalFormatting>
  <conditionalFormatting sqref="C13">
    <cfRule type="cellIs" dxfId="515" priority="158" stopIfTrue="1" operator="equal">
      <formula>"Cảnh báo - lỗi!!"</formula>
    </cfRule>
  </conditionalFormatting>
  <conditionalFormatting sqref="H9">
    <cfRule type="cellIs" dxfId="514" priority="151" stopIfTrue="1" operator="equal">
      <formula>"Cảnh báo - lỗi!!"</formula>
    </cfRule>
  </conditionalFormatting>
  <conditionalFormatting sqref="H11">
    <cfRule type="cellIs" dxfId="513" priority="150" stopIfTrue="1" operator="equal">
      <formula>"Cảnh báo - lỗi!!"</formula>
    </cfRule>
  </conditionalFormatting>
  <conditionalFormatting sqref="H10">
    <cfRule type="cellIs" dxfId="512" priority="149" stopIfTrue="1" operator="equal">
      <formula>"Cảnh báo - lỗi!!"</formula>
    </cfRule>
  </conditionalFormatting>
  <conditionalFormatting sqref="H12">
    <cfRule type="cellIs" dxfId="511" priority="148" stopIfTrue="1" operator="equal">
      <formula>"Cảnh báo - lỗi!!"</formula>
    </cfRule>
  </conditionalFormatting>
  <conditionalFormatting sqref="H14">
    <cfRule type="cellIs" dxfId="510" priority="147" stopIfTrue="1" operator="equal">
      <formula>"Cảnh báo - lỗi!!"</formula>
    </cfRule>
  </conditionalFormatting>
  <conditionalFormatting sqref="H13">
    <cfRule type="cellIs" dxfId="509" priority="146" stopIfTrue="1" operator="equal">
      <formula>"Cảnh báo - lỗi!!"</formula>
    </cfRule>
  </conditionalFormatting>
  <conditionalFormatting sqref="I6">
    <cfRule type="cellIs" dxfId="508" priority="145" stopIfTrue="1" operator="equal">
      <formula>"Cảnh báo - lỗi!!"</formula>
    </cfRule>
  </conditionalFormatting>
  <conditionalFormatting sqref="I8">
    <cfRule type="cellIs" dxfId="507" priority="144" stopIfTrue="1" operator="equal">
      <formula>"Cảnh báo - lỗi!!"</formula>
    </cfRule>
  </conditionalFormatting>
  <conditionalFormatting sqref="I7">
    <cfRule type="cellIs" dxfId="506" priority="143" stopIfTrue="1" operator="equal">
      <formula>"Cảnh báo - lỗi!!"</formula>
    </cfRule>
  </conditionalFormatting>
  <conditionalFormatting sqref="I9">
    <cfRule type="cellIs" dxfId="505" priority="133" stopIfTrue="1" operator="equal">
      <formula>"Cảnh báo - lỗi!!"</formula>
    </cfRule>
  </conditionalFormatting>
  <conditionalFormatting sqref="I11">
    <cfRule type="cellIs" dxfId="504" priority="132" stopIfTrue="1" operator="equal">
      <formula>"Cảnh báo - lỗi!!"</formula>
    </cfRule>
  </conditionalFormatting>
  <conditionalFormatting sqref="I10">
    <cfRule type="cellIs" dxfId="503" priority="131" stopIfTrue="1" operator="equal">
      <formula>"Cảnh báo - lỗi!!"</formula>
    </cfRule>
  </conditionalFormatting>
  <conditionalFormatting sqref="C21:G23">
    <cfRule type="cellIs" dxfId="502" priority="103" stopIfTrue="1" operator="equal">
      <formula>"Cảnh báo - lỗi!!"</formula>
    </cfRule>
  </conditionalFormatting>
  <conditionalFormatting sqref="C18:G20">
    <cfRule type="cellIs" dxfId="501" priority="102" stopIfTrue="1" operator="equal">
      <formula>"Cảnh báo - lỗi!!"</formula>
    </cfRule>
  </conditionalFormatting>
  <conditionalFormatting sqref="H18:H20">
    <cfRule type="cellIs" dxfId="500" priority="101" stopIfTrue="1" operator="equal">
      <formula>"Cảnh báo - lỗi!!"</formula>
    </cfRule>
  </conditionalFormatting>
  <conditionalFormatting sqref="I24">
    <cfRule type="cellIs" dxfId="499" priority="100" stopIfTrue="1" operator="equal">
      <formula>"Cảnh báo - lỗi!!"</formula>
    </cfRule>
  </conditionalFormatting>
  <conditionalFormatting sqref="I26">
    <cfRule type="cellIs" dxfId="498" priority="99" stopIfTrue="1" operator="equal">
      <formula>"Cảnh báo - lỗi!!"</formula>
    </cfRule>
  </conditionalFormatting>
  <conditionalFormatting sqref="I25">
    <cfRule type="cellIs" dxfId="497" priority="98" stopIfTrue="1" operator="equal">
      <formula>"Cảnh báo - lỗi!!"</formula>
    </cfRule>
  </conditionalFormatting>
  <conditionalFormatting sqref="C24">
    <cfRule type="cellIs" dxfId="496" priority="97" stopIfTrue="1" operator="equal">
      <formula>"Cảnh báo - lỗi!!"</formula>
    </cfRule>
  </conditionalFormatting>
  <conditionalFormatting sqref="C26">
    <cfRule type="cellIs" dxfId="495" priority="96" stopIfTrue="1" operator="equal">
      <formula>"Cảnh báo - lỗi!!"</formula>
    </cfRule>
  </conditionalFormatting>
  <conditionalFormatting sqref="C25">
    <cfRule type="cellIs" dxfId="494" priority="95" stopIfTrue="1" operator="equal">
      <formula>"Cảnh báo - lỗi!!"</formula>
    </cfRule>
  </conditionalFormatting>
  <conditionalFormatting sqref="I18">
    <cfRule type="cellIs" dxfId="493" priority="94" stopIfTrue="1" operator="equal">
      <formula>"Cảnh báo - lỗi!!"</formula>
    </cfRule>
  </conditionalFormatting>
  <conditionalFormatting sqref="I20">
    <cfRule type="cellIs" dxfId="492" priority="93" stopIfTrue="1" operator="equal">
      <formula>"Cảnh báo - lỗi!!"</formula>
    </cfRule>
  </conditionalFormatting>
  <conditionalFormatting sqref="I19">
    <cfRule type="cellIs" dxfId="491" priority="92" stopIfTrue="1" operator="equal">
      <formula>"Cảnh báo - lỗi!!"</formula>
    </cfRule>
  </conditionalFormatting>
  <conditionalFormatting sqref="C33:G35">
    <cfRule type="cellIs" dxfId="490" priority="91" stopIfTrue="1" operator="equal">
      <formula>"Cảnh báo - lỗi!!"</formula>
    </cfRule>
  </conditionalFormatting>
  <conditionalFormatting sqref="C30:G32">
    <cfRule type="cellIs" dxfId="489" priority="90" stopIfTrue="1" operator="equal">
      <formula>"Cảnh báo - lỗi!!"</formula>
    </cfRule>
  </conditionalFormatting>
  <conditionalFormatting sqref="H30:H32">
    <cfRule type="cellIs" dxfId="488" priority="89" stopIfTrue="1" operator="equal">
      <formula>"Cảnh báo - lỗi!!"</formula>
    </cfRule>
  </conditionalFormatting>
  <conditionalFormatting sqref="E36">
    <cfRule type="cellIs" dxfId="487" priority="88" stopIfTrue="1" operator="equal">
      <formula>"Cảnh báo - lỗi!!"</formula>
    </cfRule>
  </conditionalFormatting>
  <conditionalFormatting sqref="E37">
    <cfRule type="cellIs" dxfId="486" priority="87" stopIfTrue="1" operator="equal">
      <formula>"Cảnh báo - lỗi!!"</formula>
    </cfRule>
  </conditionalFormatting>
  <conditionalFormatting sqref="E38">
    <cfRule type="cellIs" dxfId="485" priority="86" stopIfTrue="1" operator="equal">
      <formula>"Cảnh báo - lỗi!!"</formula>
    </cfRule>
  </conditionalFormatting>
  <conditionalFormatting sqref="G36">
    <cfRule type="cellIs" dxfId="484" priority="85" stopIfTrue="1" operator="equal">
      <formula>"Cảnh báo - lỗi!!"</formula>
    </cfRule>
  </conditionalFormatting>
  <conditionalFormatting sqref="G38">
    <cfRule type="cellIs" dxfId="483" priority="84" stopIfTrue="1" operator="equal">
      <formula>"Cảnh báo - lỗi!!"</formula>
    </cfRule>
  </conditionalFormatting>
  <conditionalFormatting sqref="G37">
    <cfRule type="cellIs" dxfId="482" priority="83" stopIfTrue="1" operator="equal">
      <formula>"Cảnh báo - lỗi!!"</formula>
    </cfRule>
  </conditionalFormatting>
  <conditionalFormatting sqref="I36">
    <cfRule type="cellIs" dxfId="481" priority="82" stopIfTrue="1" operator="equal">
      <formula>"Cảnh báo - lỗi!!"</formula>
    </cfRule>
  </conditionalFormatting>
  <conditionalFormatting sqref="I38">
    <cfRule type="cellIs" dxfId="480" priority="81" stopIfTrue="1" operator="equal">
      <formula>"Cảnh báo - lỗi!!"</formula>
    </cfRule>
  </conditionalFormatting>
  <conditionalFormatting sqref="I37">
    <cfRule type="cellIs" dxfId="479" priority="80" stopIfTrue="1" operator="equal">
      <formula>"Cảnh báo - lỗi!!"</formula>
    </cfRule>
  </conditionalFormatting>
  <conditionalFormatting sqref="C36">
    <cfRule type="cellIs" dxfId="478" priority="79" stopIfTrue="1" operator="equal">
      <formula>"Cảnh báo - lỗi!!"</formula>
    </cfRule>
  </conditionalFormatting>
  <conditionalFormatting sqref="C38">
    <cfRule type="cellIs" dxfId="477" priority="78" stopIfTrue="1" operator="equal">
      <formula>"Cảnh báo - lỗi!!"</formula>
    </cfRule>
  </conditionalFormatting>
  <conditionalFormatting sqref="C37">
    <cfRule type="cellIs" dxfId="476" priority="77" stopIfTrue="1" operator="equal">
      <formula>"Cảnh báo - lỗi!!"</formula>
    </cfRule>
  </conditionalFormatting>
  <conditionalFormatting sqref="H33">
    <cfRule type="cellIs" dxfId="475" priority="76" stopIfTrue="1" operator="equal">
      <formula>"Cảnh báo - lỗi!!"</formula>
    </cfRule>
  </conditionalFormatting>
  <conditionalFormatting sqref="H35">
    <cfRule type="cellIs" dxfId="474" priority="75" stopIfTrue="1" operator="equal">
      <formula>"Cảnh báo - lỗi!!"</formula>
    </cfRule>
  </conditionalFormatting>
  <conditionalFormatting sqref="H34">
    <cfRule type="cellIs" dxfId="473" priority="74" stopIfTrue="1" operator="equal">
      <formula>"Cảnh báo - lỗi!!"</formula>
    </cfRule>
  </conditionalFormatting>
  <conditionalFormatting sqref="I30">
    <cfRule type="cellIs" dxfId="472" priority="73" stopIfTrue="1" operator="equal">
      <formula>"Cảnh báo - lỗi!!"</formula>
    </cfRule>
  </conditionalFormatting>
  <conditionalFormatting sqref="I32">
    <cfRule type="cellIs" dxfId="471" priority="72" stopIfTrue="1" operator="equal">
      <formula>"Cảnh báo - lỗi!!"</formula>
    </cfRule>
  </conditionalFormatting>
  <conditionalFormatting sqref="I31">
    <cfRule type="cellIs" dxfId="470" priority="71" stopIfTrue="1" operator="equal">
      <formula>"Cảnh báo - lỗi!!"</formula>
    </cfRule>
  </conditionalFormatting>
  <conditionalFormatting sqref="I33">
    <cfRule type="cellIs" dxfId="469" priority="70" stopIfTrue="1" operator="equal">
      <formula>"Cảnh báo - lỗi!!"</formula>
    </cfRule>
  </conditionalFormatting>
  <conditionalFormatting sqref="I35">
    <cfRule type="cellIs" dxfId="468" priority="69" stopIfTrue="1" operator="equal">
      <formula>"Cảnh báo - lỗi!!"</formula>
    </cfRule>
  </conditionalFormatting>
  <conditionalFormatting sqref="I34">
    <cfRule type="cellIs" dxfId="467" priority="68" stopIfTrue="1" operator="equal">
      <formula>"Cảnh báo - lỗi!!"</formula>
    </cfRule>
  </conditionalFormatting>
  <conditionalFormatting sqref="D24:H24">
    <cfRule type="cellIs" dxfId="466" priority="67" stopIfTrue="1" operator="equal">
      <formula>"Cảnh báo - lỗi!!"</formula>
    </cfRule>
  </conditionalFormatting>
  <conditionalFormatting sqref="D26:H26">
    <cfRule type="cellIs" dxfId="465" priority="66" stopIfTrue="1" operator="equal">
      <formula>"Cảnh báo - lỗi!!"</formula>
    </cfRule>
  </conditionalFormatting>
  <conditionalFormatting sqref="D25:H25">
    <cfRule type="cellIs" dxfId="464" priority="65" stopIfTrue="1" operator="equal">
      <formula>"Cảnh báo - lỗi!!"</formula>
    </cfRule>
  </conditionalFormatting>
  <conditionalFormatting sqref="I21">
    <cfRule type="cellIs" dxfId="463" priority="64" stopIfTrue="1" operator="equal">
      <formula>"Cảnh báo - lỗi!!"</formula>
    </cfRule>
  </conditionalFormatting>
  <conditionalFormatting sqref="I23">
    <cfRule type="cellIs" dxfId="462" priority="63" stopIfTrue="1" operator="equal">
      <formula>"Cảnh báo - lỗi!!"</formula>
    </cfRule>
  </conditionalFormatting>
  <conditionalFormatting sqref="I22">
    <cfRule type="cellIs" dxfId="461" priority="62" stopIfTrue="1" operator="equal">
      <formula>"Cảnh báo - lỗi!!"</formula>
    </cfRule>
  </conditionalFormatting>
  <conditionalFormatting sqref="H21">
    <cfRule type="cellIs" dxfId="460" priority="61" stopIfTrue="1" operator="equal">
      <formula>"Cảnh báo - lỗi!!"</formula>
    </cfRule>
  </conditionalFormatting>
  <conditionalFormatting sqref="H23">
    <cfRule type="cellIs" dxfId="459" priority="60" stopIfTrue="1" operator="equal">
      <formula>"Cảnh báo - lỗi!!"</formula>
    </cfRule>
  </conditionalFormatting>
  <conditionalFormatting sqref="H22">
    <cfRule type="cellIs" dxfId="458" priority="59" stopIfTrue="1" operator="equal">
      <formula>"Cảnh báo - lỗi!!"</formula>
    </cfRule>
  </conditionalFormatting>
  <conditionalFormatting sqref="D36">
    <cfRule type="cellIs" dxfId="457" priority="58" stopIfTrue="1" operator="equal">
      <formula>"Cảnh báo - lỗi!!"</formula>
    </cfRule>
  </conditionalFormatting>
  <conditionalFormatting sqref="D38">
    <cfRule type="cellIs" dxfId="456" priority="57" stopIfTrue="1" operator="equal">
      <formula>"Cảnh báo - lỗi!!"</formula>
    </cfRule>
  </conditionalFormatting>
  <conditionalFormatting sqref="F36">
    <cfRule type="cellIs" dxfId="455" priority="56" stopIfTrue="1" operator="equal">
      <formula>"Cảnh báo - lỗi!!"</formula>
    </cfRule>
  </conditionalFormatting>
  <conditionalFormatting sqref="F38">
    <cfRule type="cellIs" dxfId="454" priority="55" stopIfTrue="1" operator="equal">
      <formula>"Cảnh báo - lỗi!!"</formula>
    </cfRule>
  </conditionalFormatting>
  <conditionalFormatting sqref="H36">
    <cfRule type="cellIs" dxfId="453" priority="54" stopIfTrue="1" operator="equal">
      <formula>"Cảnh báo - lỗi!!"</formula>
    </cfRule>
  </conditionalFormatting>
  <conditionalFormatting sqref="H38">
    <cfRule type="cellIs" dxfId="452" priority="53" stopIfTrue="1" operator="equal">
      <formula>"Cảnh báo - lỗi!!"</formula>
    </cfRule>
  </conditionalFormatting>
  <conditionalFormatting sqref="D37">
    <cfRule type="cellIs" dxfId="451" priority="52" stopIfTrue="1" operator="equal">
      <formula>"Cảnh báo - lỗi!!"</formula>
    </cfRule>
  </conditionalFormatting>
  <conditionalFormatting sqref="F37">
    <cfRule type="cellIs" dxfId="450" priority="51" stopIfTrue="1" operator="equal">
      <formula>"Cảnh báo - lỗi!!"</formula>
    </cfRule>
  </conditionalFormatting>
  <conditionalFormatting sqref="H37">
    <cfRule type="cellIs" dxfId="449" priority="50" stopIfTrue="1" operator="equal">
      <formula>"Cảnh báo - lỗi!!"</formula>
    </cfRule>
  </conditionalFormatting>
  <conditionalFormatting sqref="C45:E47">
    <cfRule type="cellIs" dxfId="448" priority="49" stopIfTrue="1" operator="equal">
      <formula>"Cảnh báo - lỗi!!"</formula>
    </cfRule>
  </conditionalFormatting>
  <conditionalFormatting sqref="C42:G44">
    <cfRule type="cellIs" dxfId="447" priority="48" stopIfTrue="1" operator="equal">
      <formula>"Cảnh báo - lỗi!!"</formula>
    </cfRule>
  </conditionalFormatting>
  <conditionalFormatting sqref="H42:H44">
    <cfRule type="cellIs" dxfId="446" priority="47" stopIfTrue="1" operator="equal">
      <formula>"Cảnh báo - lỗi!!"</formula>
    </cfRule>
  </conditionalFormatting>
  <conditionalFormatting sqref="E48">
    <cfRule type="cellIs" dxfId="445" priority="46" stopIfTrue="1" operator="equal">
      <formula>"Cảnh báo - lỗi!!"</formula>
    </cfRule>
  </conditionalFormatting>
  <conditionalFormatting sqref="E49">
    <cfRule type="cellIs" dxfId="444" priority="45" stopIfTrue="1" operator="equal">
      <formula>"Cảnh báo - lỗi!!"</formula>
    </cfRule>
  </conditionalFormatting>
  <conditionalFormatting sqref="E50">
    <cfRule type="cellIs" dxfId="443" priority="44" stopIfTrue="1" operator="equal">
      <formula>"Cảnh báo - lỗi!!"</formula>
    </cfRule>
  </conditionalFormatting>
  <conditionalFormatting sqref="C48">
    <cfRule type="cellIs" dxfId="442" priority="43" stopIfTrue="1" operator="equal">
      <formula>"Cảnh báo - lỗi!!"</formula>
    </cfRule>
  </conditionalFormatting>
  <conditionalFormatting sqref="C50">
    <cfRule type="cellIs" dxfId="441" priority="42" stopIfTrue="1" operator="equal">
      <formula>"Cảnh báo - lỗi!!"</formula>
    </cfRule>
  </conditionalFormatting>
  <conditionalFormatting sqref="C49">
    <cfRule type="cellIs" dxfId="440" priority="41" stopIfTrue="1" operator="equal">
      <formula>"Cảnh báo - lỗi!!"</formula>
    </cfRule>
  </conditionalFormatting>
  <conditionalFormatting sqref="D48">
    <cfRule type="cellIs" dxfId="439" priority="40" stopIfTrue="1" operator="equal">
      <formula>"Cảnh báo - lỗi!!"</formula>
    </cfRule>
  </conditionalFormatting>
  <conditionalFormatting sqref="D50">
    <cfRule type="cellIs" dxfId="438" priority="39" stopIfTrue="1" operator="equal">
      <formula>"Cảnh báo - lỗi!!"</formula>
    </cfRule>
  </conditionalFormatting>
  <conditionalFormatting sqref="D49">
    <cfRule type="cellIs" dxfId="437" priority="38" stopIfTrue="1" operator="equal">
      <formula>"Cảnh báo - lỗi!!"</formula>
    </cfRule>
  </conditionalFormatting>
  <conditionalFormatting sqref="F45:G47">
    <cfRule type="cellIs" dxfId="436" priority="37" stopIfTrue="1" operator="equal">
      <formula>"Cảnh báo - lỗi!!"</formula>
    </cfRule>
  </conditionalFormatting>
  <conditionalFormatting sqref="F48">
    <cfRule type="cellIs" dxfId="435" priority="36" stopIfTrue="1" operator="equal">
      <formula>"Cảnh báo - lỗi!!"</formula>
    </cfRule>
  </conditionalFormatting>
  <conditionalFormatting sqref="F50">
    <cfRule type="cellIs" dxfId="434" priority="35" stopIfTrue="1" operator="equal">
      <formula>"Cảnh báo - lỗi!!"</formula>
    </cfRule>
  </conditionalFormatting>
  <conditionalFormatting sqref="G48">
    <cfRule type="cellIs" dxfId="433" priority="34" stopIfTrue="1" operator="equal">
      <formula>"Cảnh báo - lỗi!!"</formula>
    </cfRule>
  </conditionalFormatting>
  <conditionalFormatting sqref="G50">
    <cfRule type="cellIs" dxfId="432" priority="33" stopIfTrue="1" operator="equal">
      <formula>"Cảnh báo - lỗi!!"</formula>
    </cfRule>
  </conditionalFormatting>
  <conditionalFormatting sqref="H48">
    <cfRule type="cellIs" dxfId="431" priority="32" stopIfTrue="1" operator="equal">
      <formula>"Cảnh báo - lỗi!!"</formula>
    </cfRule>
  </conditionalFormatting>
  <conditionalFormatting sqref="H50">
    <cfRule type="cellIs" dxfId="430" priority="31" stopIfTrue="1" operator="equal">
      <formula>"Cảnh báo - lỗi!!"</formula>
    </cfRule>
  </conditionalFormatting>
  <conditionalFormatting sqref="H45">
    <cfRule type="cellIs" dxfId="429" priority="30" stopIfTrue="1" operator="equal">
      <formula>"Cảnh báo - lỗi!!"</formula>
    </cfRule>
  </conditionalFormatting>
  <conditionalFormatting sqref="H47">
    <cfRule type="cellIs" dxfId="428" priority="29" stopIfTrue="1" operator="equal">
      <formula>"Cảnh báo - lỗi!!"</formula>
    </cfRule>
  </conditionalFormatting>
  <conditionalFormatting sqref="H46:I46">
    <cfRule type="cellIs" dxfId="427" priority="28" stopIfTrue="1" operator="equal">
      <formula>"Cảnh báo - lỗi!!"</formula>
    </cfRule>
  </conditionalFormatting>
  <conditionalFormatting sqref="I45">
    <cfRule type="cellIs" dxfId="426" priority="27" stopIfTrue="1" operator="equal">
      <formula>"Cảnh báo - lỗi!!"</formula>
    </cfRule>
  </conditionalFormatting>
  <conditionalFormatting sqref="I47">
    <cfRule type="cellIs" dxfId="425" priority="26" stopIfTrue="1" operator="equal">
      <formula>"Cảnh báo - lỗi!!"</formula>
    </cfRule>
  </conditionalFormatting>
  <conditionalFormatting sqref="F49">
    <cfRule type="cellIs" dxfId="424" priority="25" stopIfTrue="1" operator="equal">
      <formula>"Cảnh báo - lỗi!!"</formula>
    </cfRule>
  </conditionalFormatting>
  <conditionalFormatting sqref="G49">
    <cfRule type="cellIs" dxfId="423" priority="24" stopIfTrue="1" operator="equal">
      <formula>"Cảnh báo - lỗi!!"</formula>
    </cfRule>
  </conditionalFormatting>
  <conditionalFormatting sqref="H49">
    <cfRule type="cellIs" dxfId="422" priority="23" stopIfTrue="1" operator="equal">
      <formula>"Cảnh báo - lỗi!!"</formula>
    </cfRule>
  </conditionalFormatting>
  <conditionalFormatting sqref="I42">
    <cfRule type="cellIs" dxfId="421" priority="22" stopIfTrue="1" operator="equal">
      <formula>"Cảnh báo - lỗi!!"</formula>
    </cfRule>
  </conditionalFormatting>
  <conditionalFormatting sqref="I44">
    <cfRule type="cellIs" dxfId="420" priority="21" stopIfTrue="1" operator="equal">
      <formula>"Cảnh báo - lỗi!!"</formula>
    </cfRule>
  </conditionalFormatting>
  <conditionalFormatting sqref="I43">
    <cfRule type="cellIs" dxfId="419" priority="20" stopIfTrue="1" operator="equal">
      <formula>"Cảnh báo - lỗi!!"</formula>
    </cfRule>
  </conditionalFormatting>
  <conditionalFormatting sqref="I48">
    <cfRule type="cellIs" dxfId="418" priority="19" stopIfTrue="1" operator="equal">
      <formula>"Cảnh báo - lỗi!!"</formula>
    </cfRule>
  </conditionalFormatting>
  <conditionalFormatting sqref="I50">
    <cfRule type="cellIs" dxfId="417" priority="18" stopIfTrue="1" operator="equal">
      <formula>"Cảnh báo - lỗi!!"</formula>
    </cfRule>
  </conditionalFormatting>
  <conditionalFormatting sqref="I49">
    <cfRule type="cellIs" dxfId="416" priority="17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62D6-6C80-40ED-8733-D8EC81A3D210}">
  <dimension ref="A1:O183"/>
  <sheetViews>
    <sheetView zoomScale="85" zoomScaleNormal="85" workbookViewId="0">
      <selection activeCell="E186" sqref="E186"/>
    </sheetView>
  </sheetViews>
  <sheetFormatPr defaultColWidth="10.109375" defaultRowHeight="14.4"/>
  <cols>
    <col min="1" max="1" width="3" customWidth="1"/>
    <col min="2" max="2" width="12.44140625" customWidth="1"/>
    <col min="3" max="4" width="22" customWidth="1"/>
    <col min="5" max="5" width="23.5546875" customWidth="1"/>
    <col min="6" max="6" width="27.6640625" customWidth="1"/>
    <col min="7" max="7" width="22.44140625" customWidth="1"/>
    <col min="8" max="8" width="28" customWidth="1"/>
    <col min="9" max="9" width="27.109375" customWidth="1"/>
  </cols>
  <sheetData>
    <row r="1" spans="1:9" s="71" customFormat="1" ht="20.100000000000001" customHeight="1">
      <c r="A1" s="350" t="s">
        <v>0</v>
      </c>
      <c r="B1" s="350"/>
      <c r="C1" s="350"/>
      <c r="D1" s="351" t="s">
        <v>96</v>
      </c>
      <c r="E1" s="351"/>
      <c r="F1" s="351"/>
      <c r="G1" s="351"/>
      <c r="H1" s="351"/>
      <c r="I1" s="351"/>
    </row>
    <row r="2" spans="1:9" s="71" customFormat="1" ht="20.100000000000001" customHeight="1">
      <c r="A2" s="210" t="s">
        <v>97</v>
      </c>
      <c r="B2" s="210"/>
      <c r="C2" s="210"/>
      <c r="E2" s="211" t="s">
        <v>115</v>
      </c>
      <c r="F2" s="211"/>
      <c r="G2" s="211"/>
      <c r="H2" s="211"/>
      <c r="I2" s="211"/>
    </row>
    <row r="3" spans="1:9" ht="15" hidden="1" thickTop="1">
      <c r="A3" s="429" t="s">
        <v>26</v>
      </c>
      <c r="B3" s="431" t="s">
        <v>27</v>
      </c>
      <c r="C3" s="212">
        <v>45600</v>
      </c>
      <c r="D3" s="212">
        <f t="shared" ref="D3:I3" si="0">C3+1</f>
        <v>45601</v>
      </c>
      <c r="E3" s="212">
        <f t="shared" si="0"/>
        <v>45602</v>
      </c>
      <c r="F3" s="212">
        <f t="shared" si="0"/>
        <v>45603</v>
      </c>
      <c r="G3" s="212">
        <f t="shared" si="0"/>
        <v>45604</v>
      </c>
      <c r="H3" s="212">
        <f t="shared" si="0"/>
        <v>45605</v>
      </c>
      <c r="I3" s="213">
        <f t="shared" si="0"/>
        <v>45606</v>
      </c>
    </row>
    <row r="4" spans="1:9" hidden="1">
      <c r="A4" s="430"/>
      <c r="B4" s="432"/>
      <c r="C4" s="77" t="s">
        <v>28</v>
      </c>
      <c r="D4" s="77" t="s">
        <v>29</v>
      </c>
      <c r="E4" s="77" t="s">
        <v>30</v>
      </c>
      <c r="F4" s="77" t="s">
        <v>31</v>
      </c>
      <c r="G4" s="77" t="s">
        <v>32</v>
      </c>
      <c r="H4" s="77" t="s">
        <v>33</v>
      </c>
      <c r="I4" s="78" t="s">
        <v>34</v>
      </c>
    </row>
    <row r="5" spans="1:9" ht="12.75" hidden="1" customHeight="1">
      <c r="A5" s="421">
        <v>1</v>
      </c>
      <c r="B5" s="424" t="s">
        <v>48</v>
      </c>
      <c r="C5" s="79"/>
      <c r="D5" s="80"/>
      <c r="E5" s="79"/>
      <c r="F5" s="79"/>
      <c r="G5" s="79"/>
      <c r="H5" s="79"/>
      <c r="I5" s="262"/>
    </row>
    <row r="6" spans="1:9" hidden="1">
      <c r="A6" s="422"/>
      <c r="B6" s="425"/>
      <c r="C6" s="82"/>
      <c r="D6" s="83"/>
      <c r="E6" s="82"/>
      <c r="F6" s="84"/>
      <c r="G6" s="82"/>
      <c r="H6" s="82"/>
      <c r="I6" s="82"/>
    </row>
    <row r="7" spans="1:9" hidden="1">
      <c r="A7" s="423"/>
      <c r="B7" s="426"/>
      <c r="C7" s="86"/>
      <c r="D7" s="87"/>
      <c r="E7" s="86"/>
      <c r="F7" s="87"/>
      <c r="G7" s="86"/>
      <c r="H7" s="86"/>
      <c r="I7" s="86"/>
    </row>
    <row r="8" spans="1:9" hidden="1">
      <c r="A8" s="421">
        <v>2</v>
      </c>
      <c r="B8" s="424" t="s">
        <v>39</v>
      </c>
      <c r="C8" s="79"/>
      <c r="D8" s="80"/>
      <c r="E8" s="79"/>
      <c r="F8" s="79"/>
      <c r="G8" s="79"/>
      <c r="H8" s="263" t="s">
        <v>116</v>
      </c>
      <c r="I8" s="262"/>
    </row>
    <row r="9" spans="1:9" ht="17.25" hidden="1" customHeight="1">
      <c r="A9" s="422"/>
      <c r="B9" s="425"/>
      <c r="C9" s="82"/>
      <c r="D9" s="83"/>
      <c r="E9" s="82"/>
      <c r="F9" s="84"/>
      <c r="G9" s="82"/>
      <c r="H9" s="264" t="s">
        <v>117</v>
      </c>
      <c r="I9" s="82"/>
    </row>
    <row r="10" spans="1:9" ht="15" hidden="1" thickBot="1">
      <c r="A10" s="423"/>
      <c r="B10" s="426"/>
      <c r="C10" s="86"/>
      <c r="D10" s="87"/>
      <c r="E10" s="86"/>
      <c r="F10" s="87"/>
      <c r="G10" s="86"/>
      <c r="H10" s="265" t="s">
        <v>118</v>
      </c>
      <c r="I10" s="86"/>
    </row>
    <row r="11" spans="1:9" ht="24" hidden="1" customHeight="1" thickTop="1">
      <c r="A11" s="421">
        <v>3</v>
      </c>
      <c r="B11" s="424" t="s">
        <v>44</v>
      </c>
      <c r="C11" s="79"/>
      <c r="D11" s="79"/>
      <c r="E11" s="79"/>
      <c r="F11" s="79"/>
      <c r="G11" s="79"/>
      <c r="H11" s="263" t="s">
        <v>116</v>
      </c>
      <c r="I11" s="262"/>
    </row>
    <row r="12" spans="1:9" ht="18" hidden="1" customHeight="1">
      <c r="A12" s="422"/>
      <c r="B12" s="425"/>
      <c r="C12" s="82"/>
      <c r="D12" s="82"/>
      <c r="E12" s="82"/>
      <c r="F12" s="82"/>
      <c r="G12" s="82"/>
      <c r="H12" s="264" t="s">
        <v>117</v>
      </c>
      <c r="I12" s="82"/>
    </row>
    <row r="13" spans="1:9" ht="15" hidden="1" thickBot="1">
      <c r="A13" s="427"/>
      <c r="B13" s="428"/>
      <c r="C13" s="214"/>
      <c r="D13" s="214"/>
      <c r="E13" s="214"/>
      <c r="F13" s="214"/>
      <c r="G13" s="214"/>
      <c r="H13" s="265" t="s">
        <v>118</v>
      </c>
      <c r="I13" s="214"/>
    </row>
    <row r="14" spans="1:9" s="71" customFormat="1" ht="16.2" hidden="1">
      <c r="A14" s="110"/>
      <c r="B14" s="110"/>
      <c r="C14" s="111"/>
      <c r="D14" s="111"/>
      <c r="E14" s="111"/>
      <c r="F14" s="111"/>
      <c r="G14" s="112"/>
      <c r="H14" s="112"/>
      <c r="I14" s="112"/>
    </row>
    <row r="15" spans="1:9" ht="15" hidden="1" thickTop="1">
      <c r="A15" s="429" t="s">
        <v>26</v>
      </c>
      <c r="B15" s="431" t="s">
        <v>27</v>
      </c>
      <c r="C15" s="212">
        <v>45607</v>
      </c>
      <c r="D15" s="212">
        <f t="shared" ref="D15:I15" si="1">C15+1</f>
        <v>45608</v>
      </c>
      <c r="E15" s="212">
        <f t="shared" si="1"/>
        <v>45609</v>
      </c>
      <c r="F15" s="212">
        <f t="shared" si="1"/>
        <v>45610</v>
      </c>
      <c r="G15" s="212">
        <f t="shared" si="1"/>
        <v>45611</v>
      </c>
      <c r="H15" s="212">
        <f t="shared" si="1"/>
        <v>45612</v>
      </c>
      <c r="I15" s="213">
        <f t="shared" si="1"/>
        <v>45613</v>
      </c>
    </row>
    <row r="16" spans="1:9" hidden="1">
      <c r="A16" s="430"/>
      <c r="B16" s="432"/>
      <c r="C16" s="77" t="s">
        <v>28</v>
      </c>
      <c r="D16" s="77" t="s">
        <v>29</v>
      </c>
      <c r="E16" s="77" t="s">
        <v>30</v>
      </c>
      <c r="F16" s="77" t="s">
        <v>31</v>
      </c>
      <c r="G16" s="77" t="s">
        <v>32</v>
      </c>
      <c r="H16" s="77" t="s">
        <v>33</v>
      </c>
      <c r="I16" s="78" t="s">
        <v>34</v>
      </c>
    </row>
    <row r="17" spans="1:15" hidden="1">
      <c r="A17" s="421">
        <v>1</v>
      </c>
      <c r="B17" s="424" t="s">
        <v>48</v>
      </c>
      <c r="C17" s="79"/>
      <c r="D17" s="80"/>
      <c r="E17" s="79"/>
      <c r="F17" s="79"/>
      <c r="G17" s="79"/>
      <c r="H17" s="79"/>
      <c r="I17" s="262" t="s">
        <v>119</v>
      </c>
      <c r="J17" s="76"/>
      <c r="K17" s="76"/>
      <c r="L17" s="76"/>
      <c r="M17" s="76"/>
      <c r="N17" s="76"/>
      <c r="O17" s="76"/>
    </row>
    <row r="18" spans="1:15" ht="12.75" hidden="1" customHeight="1">
      <c r="A18" s="422"/>
      <c r="B18" s="425"/>
      <c r="C18" s="82"/>
      <c r="D18" s="83"/>
      <c r="E18" s="82"/>
      <c r="F18" s="84"/>
      <c r="G18" s="82"/>
      <c r="H18" s="82"/>
      <c r="I18" s="82" t="s">
        <v>120</v>
      </c>
      <c r="J18" s="76"/>
      <c r="K18" s="76"/>
      <c r="L18" s="76"/>
      <c r="M18" s="76"/>
      <c r="N18" s="76"/>
      <c r="O18" s="76"/>
    </row>
    <row r="19" spans="1:15" hidden="1">
      <c r="A19" s="423"/>
      <c r="B19" s="426"/>
      <c r="C19" s="86"/>
      <c r="D19" s="87"/>
      <c r="E19" s="86"/>
      <c r="F19" s="87"/>
      <c r="G19" s="86"/>
      <c r="H19" s="86"/>
      <c r="I19" s="86" t="s">
        <v>121</v>
      </c>
      <c r="J19" s="76"/>
      <c r="K19" s="76"/>
      <c r="L19" s="76"/>
      <c r="M19" s="76"/>
      <c r="N19" s="76"/>
      <c r="O19" s="76"/>
    </row>
    <row r="20" spans="1:15" hidden="1">
      <c r="A20" s="421">
        <v>2</v>
      </c>
      <c r="B20" s="424" t="s">
        <v>39</v>
      </c>
      <c r="C20" s="79"/>
      <c r="D20" s="80"/>
      <c r="E20" s="79"/>
      <c r="F20" s="79"/>
      <c r="G20" s="79"/>
      <c r="H20" s="262" t="s">
        <v>119</v>
      </c>
      <c r="I20" s="262" t="s">
        <v>119</v>
      </c>
      <c r="J20" s="76"/>
      <c r="K20" s="76"/>
      <c r="L20" s="76"/>
      <c r="M20" s="76"/>
      <c r="N20" s="76"/>
      <c r="O20" s="76"/>
    </row>
    <row r="21" spans="1:15" ht="12.75" hidden="1" customHeight="1">
      <c r="A21" s="422"/>
      <c r="B21" s="425"/>
      <c r="C21" s="82"/>
      <c r="D21" s="83"/>
      <c r="E21" s="82"/>
      <c r="F21" s="84"/>
      <c r="G21" s="82"/>
      <c r="H21" s="82" t="s">
        <v>120</v>
      </c>
      <c r="I21" s="82" t="s">
        <v>120</v>
      </c>
      <c r="J21" s="76"/>
      <c r="K21" s="76"/>
      <c r="L21" s="76"/>
      <c r="M21" s="76"/>
      <c r="N21" s="76"/>
      <c r="O21" s="76"/>
    </row>
    <row r="22" spans="1:15" hidden="1">
      <c r="A22" s="423"/>
      <c r="B22" s="426"/>
      <c r="C22" s="86"/>
      <c r="D22" s="87"/>
      <c r="E22" s="86"/>
      <c r="F22" s="87"/>
      <c r="G22" s="86"/>
      <c r="H22" s="86" t="s">
        <v>121</v>
      </c>
      <c r="I22" s="86" t="s">
        <v>121</v>
      </c>
      <c r="J22" s="76"/>
      <c r="K22" s="76"/>
      <c r="L22" s="76"/>
      <c r="M22" s="76"/>
      <c r="N22" s="76"/>
      <c r="O22" s="76"/>
    </row>
    <row r="23" spans="1:15" ht="20.399999999999999" hidden="1">
      <c r="A23" s="421">
        <v>3</v>
      </c>
      <c r="B23" s="424" t="s">
        <v>44</v>
      </c>
      <c r="C23" s="79"/>
      <c r="D23" s="263" t="s">
        <v>116</v>
      </c>
      <c r="E23" s="263" t="s">
        <v>116</v>
      </c>
      <c r="F23" s="79" t="s">
        <v>122</v>
      </c>
      <c r="G23" s="79" t="s">
        <v>122</v>
      </c>
      <c r="H23" s="262" t="s">
        <v>119</v>
      </c>
      <c r="I23" s="263"/>
      <c r="J23" s="76"/>
      <c r="K23" s="76"/>
      <c r="L23" s="76"/>
      <c r="M23" s="76"/>
      <c r="N23" s="76"/>
      <c r="O23" s="76"/>
    </row>
    <row r="24" spans="1:15" ht="12.75" hidden="1" customHeight="1">
      <c r="A24" s="422"/>
      <c r="B24" s="425"/>
      <c r="C24" s="82"/>
      <c r="D24" s="264" t="s">
        <v>117</v>
      </c>
      <c r="E24" s="264" t="s">
        <v>117</v>
      </c>
      <c r="F24" s="82" t="s">
        <v>123</v>
      </c>
      <c r="G24" s="82" t="s">
        <v>123</v>
      </c>
      <c r="H24" s="82" t="s">
        <v>123</v>
      </c>
      <c r="I24" s="264"/>
      <c r="J24" s="76"/>
      <c r="K24" s="76"/>
      <c r="L24" s="76"/>
      <c r="M24" s="76"/>
      <c r="N24" s="76"/>
      <c r="O24" s="76"/>
    </row>
    <row r="25" spans="1:15" ht="15" hidden="1" thickBot="1">
      <c r="A25" s="427"/>
      <c r="B25" s="428"/>
      <c r="C25" s="214"/>
      <c r="D25" s="265" t="s">
        <v>118</v>
      </c>
      <c r="E25" s="265" t="s">
        <v>118</v>
      </c>
      <c r="F25" s="214" t="s">
        <v>124</v>
      </c>
      <c r="G25" s="214" t="s">
        <v>124</v>
      </c>
      <c r="H25" s="214" t="s">
        <v>121</v>
      </c>
      <c r="I25" s="214"/>
      <c r="J25" s="76"/>
      <c r="K25" s="76"/>
      <c r="L25" s="76"/>
      <c r="M25" s="76"/>
      <c r="N25" s="76"/>
      <c r="O25" s="76"/>
    </row>
    <row r="26" spans="1:15">
      <c r="A26" s="115"/>
      <c r="B26" s="266"/>
      <c r="C26" s="117"/>
      <c r="D26" s="117"/>
      <c r="E26" s="117"/>
      <c r="F26" s="117"/>
      <c r="G26" s="267"/>
      <c r="H26" s="267"/>
      <c r="I26" s="117"/>
      <c r="J26" s="76"/>
      <c r="K26" s="76"/>
      <c r="L26" s="76"/>
      <c r="M26" s="76"/>
      <c r="N26" s="76"/>
      <c r="O26" s="76"/>
    </row>
    <row r="27" spans="1:15" ht="15" hidden="1" thickTop="1">
      <c r="A27" s="354" t="s">
        <v>26</v>
      </c>
      <c r="B27" s="356" t="s">
        <v>27</v>
      </c>
      <c r="C27" s="213">
        <v>351.11</v>
      </c>
      <c r="D27" s="212">
        <f>C27+1</f>
        <v>352.11</v>
      </c>
      <c r="E27" s="212">
        <f>D27+1</f>
        <v>353.11</v>
      </c>
      <c r="F27" s="212">
        <f t="shared" ref="F27:I27" si="2">E27+1</f>
        <v>354.11</v>
      </c>
      <c r="G27" s="212">
        <f t="shared" si="2"/>
        <v>355.11</v>
      </c>
      <c r="H27" s="212">
        <f t="shared" si="2"/>
        <v>356.11</v>
      </c>
      <c r="I27" s="213">
        <f t="shared" si="2"/>
        <v>357.11</v>
      </c>
      <c r="J27" s="76"/>
      <c r="K27" s="76"/>
      <c r="L27" s="76"/>
      <c r="M27" s="76"/>
      <c r="N27" s="76"/>
      <c r="O27" s="76"/>
    </row>
    <row r="28" spans="1:15" hidden="1">
      <c r="A28" s="355"/>
      <c r="B28" s="357"/>
      <c r="C28" s="77" t="s">
        <v>28</v>
      </c>
      <c r="D28" s="77" t="s">
        <v>29</v>
      </c>
      <c r="E28" s="77" t="s">
        <v>30</v>
      </c>
      <c r="F28" s="77" t="s">
        <v>31</v>
      </c>
      <c r="G28" s="77" t="s">
        <v>32</v>
      </c>
      <c r="H28" s="77" t="s">
        <v>33</v>
      </c>
      <c r="I28" s="78" t="s">
        <v>34</v>
      </c>
      <c r="J28" s="76"/>
      <c r="K28" s="76"/>
      <c r="L28" s="76"/>
      <c r="M28" s="76"/>
      <c r="N28" s="76"/>
      <c r="O28" s="76"/>
    </row>
    <row r="29" spans="1:15" ht="15.6" hidden="1">
      <c r="A29" s="358">
        <v>1</v>
      </c>
      <c r="B29" s="361" t="s">
        <v>48</v>
      </c>
      <c r="C29" s="79"/>
      <c r="D29" s="80"/>
      <c r="E29" s="79"/>
      <c r="F29" s="79"/>
      <c r="G29" s="79"/>
      <c r="H29" s="79"/>
      <c r="I29" s="262"/>
      <c r="J29" s="76"/>
      <c r="K29" s="76"/>
      <c r="L29" s="76"/>
      <c r="M29" s="76"/>
      <c r="N29" s="76"/>
      <c r="O29" s="268"/>
    </row>
    <row r="30" spans="1:15" ht="12.75" hidden="1" customHeight="1">
      <c r="A30" s="359"/>
      <c r="B30" s="362"/>
      <c r="C30" s="82"/>
      <c r="D30" s="83"/>
      <c r="E30" s="82"/>
      <c r="F30" s="84"/>
      <c r="G30" s="82"/>
      <c r="H30" s="82"/>
      <c r="I30" s="82"/>
      <c r="J30" s="76"/>
      <c r="K30" s="76"/>
      <c r="L30" s="76"/>
      <c r="M30" s="76"/>
      <c r="N30" s="76"/>
      <c r="O30" s="76"/>
    </row>
    <row r="31" spans="1:15" hidden="1">
      <c r="A31" s="360"/>
      <c r="B31" s="363"/>
      <c r="C31" s="86"/>
      <c r="D31" s="87"/>
      <c r="E31" s="86"/>
      <c r="F31" s="87"/>
      <c r="G31" s="86"/>
      <c r="H31" s="86"/>
      <c r="I31" s="86"/>
      <c r="J31" s="76"/>
      <c r="K31" s="76"/>
      <c r="L31" s="76"/>
      <c r="M31" s="76"/>
      <c r="N31" s="76"/>
      <c r="O31" s="76"/>
    </row>
    <row r="32" spans="1:15" hidden="1">
      <c r="A32" s="358">
        <v>2</v>
      </c>
      <c r="B32" s="361" t="s">
        <v>39</v>
      </c>
      <c r="C32" s="79"/>
      <c r="D32" s="80"/>
      <c r="E32" s="79"/>
      <c r="F32" s="79"/>
      <c r="G32" s="79"/>
      <c r="H32" s="262"/>
      <c r="I32" s="262"/>
      <c r="J32" s="76"/>
      <c r="K32" s="76"/>
      <c r="L32" s="76"/>
      <c r="M32" s="76"/>
      <c r="N32" s="76"/>
      <c r="O32" s="76"/>
    </row>
    <row r="33" spans="1:9" ht="12.75" hidden="1" customHeight="1">
      <c r="A33" s="359"/>
      <c r="B33" s="362"/>
      <c r="C33" s="82"/>
      <c r="D33" s="83"/>
      <c r="E33" s="82"/>
      <c r="F33" s="84"/>
      <c r="G33" s="82"/>
      <c r="H33" s="82"/>
      <c r="I33" s="269"/>
    </row>
    <row r="34" spans="1:9" hidden="1">
      <c r="A34" s="360"/>
      <c r="B34" s="363"/>
      <c r="C34" s="86"/>
      <c r="D34" s="87"/>
      <c r="E34" s="86"/>
      <c r="F34" s="87"/>
      <c r="G34" s="86"/>
      <c r="H34" s="86"/>
      <c r="I34" s="86"/>
    </row>
    <row r="35" spans="1:9" hidden="1">
      <c r="A35" s="358">
        <v>3</v>
      </c>
      <c r="B35" s="361" t="s">
        <v>44</v>
      </c>
      <c r="C35" s="79"/>
      <c r="D35" s="263"/>
      <c r="E35" s="79"/>
      <c r="F35" s="79"/>
      <c r="G35" s="79"/>
      <c r="H35" s="262"/>
      <c r="I35" s="79"/>
    </row>
    <row r="36" spans="1:9" ht="12.75" hidden="1" customHeight="1">
      <c r="A36" s="359"/>
      <c r="B36" s="362"/>
      <c r="C36" s="270"/>
      <c r="D36" s="264"/>
      <c r="E36" s="270"/>
      <c r="F36" s="82"/>
      <c r="G36" s="82"/>
      <c r="H36" s="82"/>
      <c r="I36" s="269"/>
    </row>
    <row r="37" spans="1:9" ht="15" hidden="1" thickBot="1">
      <c r="A37" s="364"/>
      <c r="B37" s="365"/>
      <c r="C37" s="214"/>
      <c r="D37" s="265"/>
      <c r="E37" s="214"/>
      <c r="F37" s="214"/>
      <c r="G37" s="214"/>
      <c r="H37" s="214"/>
      <c r="I37" s="214"/>
    </row>
    <row r="38" spans="1:9" hidden="1">
      <c r="A38" s="115"/>
      <c r="B38" s="266"/>
      <c r="C38" s="117"/>
      <c r="D38" s="117"/>
      <c r="E38" s="117"/>
      <c r="F38" s="117"/>
      <c r="G38" s="267"/>
      <c r="H38" s="267"/>
      <c r="I38" s="117"/>
    </row>
    <row r="39" spans="1:9" ht="15" hidden="1" thickTop="1">
      <c r="A39" s="354" t="s">
        <v>26</v>
      </c>
      <c r="B39" s="356" t="s">
        <v>27</v>
      </c>
      <c r="C39" s="213">
        <f>I27+1</f>
        <v>358.11</v>
      </c>
      <c r="D39" s="212">
        <f t="shared" ref="D39:I39" si="3">C39+1</f>
        <v>359.11</v>
      </c>
      <c r="E39" s="212">
        <f t="shared" si="3"/>
        <v>360.11</v>
      </c>
      <c r="F39" s="212">
        <f t="shared" si="3"/>
        <v>361.11</v>
      </c>
      <c r="G39" s="212">
        <f t="shared" si="3"/>
        <v>362.11</v>
      </c>
      <c r="H39" s="212">
        <f t="shared" si="3"/>
        <v>363.11</v>
      </c>
      <c r="I39" s="213">
        <f t="shared" si="3"/>
        <v>364.11</v>
      </c>
    </row>
    <row r="40" spans="1:9" hidden="1">
      <c r="A40" s="355"/>
      <c r="B40" s="357"/>
      <c r="C40" s="77" t="s">
        <v>28</v>
      </c>
      <c r="D40" s="77" t="s">
        <v>29</v>
      </c>
      <c r="E40" s="77" t="s">
        <v>30</v>
      </c>
      <c r="F40" s="77" t="s">
        <v>31</v>
      </c>
      <c r="G40" s="77" t="s">
        <v>32</v>
      </c>
      <c r="H40" s="77" t="s">
        <v>33</v>
      </c>
      <c r="I40" s="78" t="s">
        <v>34</v>
      </c>
    </row>
    <row r="41" spans="1:9" ht="12.75" hidden="1" customHeight="1">
      <c r="A41" s="358">
        <v>1</v>
      </c>
      <c r="B41" s="361" t="s">
        <v>48</v>
      </c>
      <c r="C41" s="79"/>
      <c r="D41" s="80"/>
      <c r="E41" s="79"/>
      <c r="F41" s="79"/>
      <c r="G41" s="79"/>
      <c r="H41" s="79"/>
      <c r="I41" s="79"/>
    </row>
    <row r="42" spans="1:9" ht="23.25" hidden="1" customHeight="1">
      <c r="A42" s="359"/>
      <c r="B42" s="362"/>
      <c r="C42" s="82"/>
      <c r="D42" s="83"/>
      <c r="E42" s="82"/>
      <c r="F42" s="84"/>
      <c r="G42" s="82"/>
      <c r="H42" s="82"/>
      <c r="I42" s="269"/>
    </row>
    <row r="43" spans="1:9" ht="15" hidden="1" thickBot="1">
      <c r="A43" s="360"/>
      <c r="B43" s="363"/>
      <c r="C43" s="86"/>
      <c r="D43" s="87"/>
      <c r="E43" s="86"/>
      <c r="F43" s="87"/>
      <c r="G43" s="86"/>
      <c r="H43" s="86"/>
      <c r="I43" s="214"/>
    </row>
    <row r="44" spans="1:9" ht="12.75" hidden="1" customHeight="1" thickTop="1">
      <c r="A44" s="358">
        <v>2</v>
      </c>
      <c r="B44" s="361" t="s">
        <v>39</v>
      </c>
      <c r="C44" s="79"/>
      <c r="D44" s="80"/>
      <c r="E44" s="79"/>
      <c r="F44" s="79"/>
      <c r="G44" s="79"/>
      <c r="H44" s="79"/>
      <c r="I44" s="79"/>
    </row>
    <row r="45" spans="1:9" ht="12.75" hidden="1" customHeight="1">
      <c r="A45" s="359"/>
      <c r="B45" s="362"/>
      <c r="C45" s="82"/>
      <c r="D45" s="83"/>
      <c r="E45" s="82"/>
      <c r="F45" s="84"/>
      <c r="G45" s="82"/>
      <c r="H45" s="271"/>
      <c r="I45" s="269"/>
    </row>
    <row r="46" spans="1:9" ht="15" hidden="1" thickBot="1">
      <c r="A46" s="360"/>
      <c r="B46" s="363"/>
      <c r="C46" s="86"/>
      <c r="D46" s="87"/>
      <c r="E46" s="86"/>
      <c r="F46" s="87"/>
      <c r="G46" s="86"/>
      <c r="H46" s="214"/>
      <c r="I46" s="214"/>
    </row>
    <row r="47" spans="1:9" hidden="1">
      <c r="A47" s="358">
        <v>3</v>
      </c>
      <c r="B47" s="361" t="s">
        <v>44</v>
      </c>
      <c r="C47" s="262"/>
      <c r="D47" s="262"/>
      <c r="E47" s="79"/>
      <c r="F47" s="79"/>
      <c r="G47" s="79"/>
      <c r="H47" s="272" t="s">
        <v>125</v>
      </c>
      <c r="I47" s="79"/>
    </row>
    <row r="48" spans="1:9" ht="12.75" hidden="1" customHeight="1">
      <c r="A48" s="359"/>
      <c r="B48" s="362"/>
      <c r="C48" s="269"/>
      <c r="D48" s="82"/>
      <c r="E48" s="82"/>
      <c r="F48" s="269"/>
      <c r="G48" s="269"/>
      <c r="H48" s="273" t="s">
        <v>102</v>
      </c>
      <c r="I48" s="269"/>
    </row>
    <row r="49" spans="1:9" ht="15" hidden="1" thickBot="1">
      <c r="A49" s="364"/>
      <c r="B49" s="365"/>
      <c r="C49" s="214"/>
      <c r="D49" s="214"/>
      <c r="E49" s="214"/>
      <c r="F49" s="214"/>
      <c r="G49" s="214"/>
      <c r="H49" s="214" t="s">
        <v>126</v>
      </c>
      <c r="I49" s="214"/>
    </row>
    <row r="50" spans="1:9" hidden="1">
      <c r="A50" s="115"/>
      <c r="B50" s="266"/>
      <c r="C50" s="117"/>
      <c r="D50" s="117"/>
      <c r="E50" s="117"/>
      <c r="F50" s="117"/>
      <c r="G50" s="267"/>
      <c r="H50" s="267"/>
      <c r="I50" s="117"/>
    </row>
    <row r="51" spans="1:9" ht="15" hidden="1" thickTop="1">
      <c r="A51" s="354" t="s">
        <v>26</v>
      </c>
      <c r="B51" s="356" t="s">
        <v>27</v>
      </c>
      <c r="C51" s="213">
        <f>I39+1</f>
        <v>365.11</v>
      </c>
      <c r="D51" s="212">
        <f t="shared" ref="D51:I51" si="4">C51+1</f>
        <v>366.11</v>
      </c>
      <c r="E51" s="212">
        <f t="shared" si="4"/>
        <v>367.11</v>
      </c>
      <c r="F51" s="212">
        <f t="shared" si="4"/>
        <v>368.11</v>
      </c>
      <c r="G51" s="212">
        <f t="shared" si="4"/>
        <v>369.11</v>
      </c>
      <c r="H51" s="212">
        <f t="shared" si="4"/>
        <v>370.11</v>
      </c>
      <c r="I51" s="213">
        <f t="shared" si="4"/>
        <v>371.11</v>
      </c>
    </row>
    <row r="52" spans="1:9" hidden="1">
      <c r="A52" s="355"/>
      <c r="B52" s="357"/>
      <c r="C52" s="77" t="s">
        <v>28</v>
      </c>
      <c r="D52" s="77" t="s">
        <v>29</v>
      </c>
      <c r="E52" s="77" t="s">
        <v>30</v>
      </c>
      <c r="F52" s="77" t="s">
        <v>31</v>
      </c>
      <c r="G52" s="77" t="s">
        <v>32</v>
      </c>
      <c r="H52" s="77" t="s">
        <v>33</v>
      </c>
      <c r="I52" s="78" t="s">
        <v>34</v>
      </c>
    </row>
    <row r="53" spans="1:9" hidden="1">
      <c r="A53" s="358">
        <v>1</v>
      </c>
      <c r="B53" s="361" t="s">
        <v>48</v>
      </c>
      <c r="C53" s="79"/>
      <c r="D53" s="80"/>
      <c r="E53" s="79"/>
      <c r="F53" s="79"/>
      <c r="G53" s="79"/>
      <c r="H53" s="79"/>
      <c r="I53" s="79"/>
    </row>
    <row r="54" spans="1:9" ht="12.75" hidden="1" customHeight="1">
      <c r="A54" s="359"/>
      <c r="B54" s="362"/>
      <c r="C54" s="82"/>
      <c r="D54" s="83"/>
      <c r="E54" s="82"/>
      <c r="F54" s="84"/>
      <c r="G54" s="82"/>
      <c r="H54" s="82"/>
      <c r="I54" s="269"/>
    </row>
    <row r="55" spans="1:9" ht="15" hidden="1" thickBot="1">
      <c r="A55" s="360"/>
      <c r="B55" s="363"/>
      <c r="C55" s="86"/>
      <c r="D55" s="87"/>
      <c r="E55" s="86"/>
      <c r="F55" s="87"/>
      <c r="G55" s="86"/>
      <c r="H55" s="86"/>
      <c r="I55" s="214"/>
    </row>
    <row r="56" spans="1:9" hidden="1">
      <c r="A56" s="358">
        <v>2</v>
      </c>
      <c r="B56" s="361" t="s">
        <v>39</v>
      </c>
      <c r="C56" s="79"/>
      <c r="D56" s="80"/>
      <c r="E56" s="79"/>
      <c r="F56" s="224"/>
      <c r="G56" s="224"/>
      <c r="H56" s="224"/>
      <c r="I56" s="215"/>
    </row>
    <row r="57" spans="1:9" ht="19.5" hidden="1" customHeight="1">
      <c r="A57" s="359"/>
      <c r="B57" s="362"/>
      <c r="C57" s="82"/>
      <c r="D57" s="83"/>
      <c r="E57" s="82"/>
      <c r="F57" s="229"/>
      <c r="G57" s="226"/>
      <c r="H57" s="274"/>
      <c r="I57" s="226"/>
    </row>
    <row r="58" spans="1:9" ht="15" hidden="1" thickBot="1">
      <c r="A58" s="360"/>
      <c r="B58" s="363"/>
      <c r="C58" s="86"/>
      <c r="D58" s="87"/>
      <c r="E58" s="86"/>
      <c r="F58" s="230"/>
      <c r="G58" s="227"/>
      <c r="H58" s="216"/>
      <c r="I58" s="216"/>
    </row>
    <row r="59" spans="1:9" hidden="1">
      <c r="A59" s="358">
        <v>3</v>
      </c>
      <c r="B59" s="361" t="s">
        <v>44</v>
      </c>
      <c r="C59" s="272" t="s">
        <v>125</v>
      </c>
      <c r="D59" s="272"/>
      <c r="E59" s="79"/>
      <c r="F59" s="215"/>
      <c r="G59" s="224"/>
      <c r="H59" s="215"/>
      <c r="I59" s="224"/>
    </row>
    <row r="60" spans="1:9" hidden="1">
      <c r="A60" s="359"/>
      <c r="B60" s="362"/>
      <c r="C60" s="273" t="s">
        <v>102</v>
      </c>
      <c r="D60" s="82"/>
      <c r="E60" s="82"/>
      <c r="F60" s="226"/>
      <c r="G60" s="275"/>
      <c r="H60" s="226"/>
      <c r="I60" s="275"/>
    </row>
    <row r="61" spans="1:9" ht="15" hidden="1" thickBot="1">
      <c r="A61" s="364"/>
      <c r="B61" s="365"/>
      <c r="C61" s="214" t="s">
        <v>126</v>
      </c>
      <c r="D61" s="214"/>
      <c r="E61" s="214"/>
      <c r="F61" s="216"/>
      <c r="G61" s="216"/>
      <c r="H61" s="216"/>
      <c r="I61" s="216"/>
    </row>
    <row r="62" spans="1:9" hidden="1">
      <c r="A62" s="76"/>
      <c r="B62" s="76"/>
      <c r="C62" s="76"/>
      <c r="D62" s="76"/>
      <c r="E62" s="76"/>
      <c r="F62" s="76"/>
      <c r="G62" s="76"/>
      <c r="H62" s="76"/>
      <c r="I62" s="76"/>
    </row>
    <row r="63" spans="1:9" ht="15" hidden="1" thickTop="1">
      <c r="A63" s="354" t="s">
        <v>26</v>
      </c>
      <c r="B63" s="356" t="s">
        <v>27</v>
      </c>
      <c r="C63" s="213">
        <f>I51+1</f>
        <v>372.11</v>
      </c>
      <c r="D63" s="212">
        <f t="shared" ref="D63:I63" si="5">C63+1</f>
        <v>373.11</v>
      </c>
      <c r="E63" s="212">
        <f t="shared" si="5"/>
        <v>374.11</v>
      </c>
      <c r="F63" s="212">
        <f t="shared" si="5"/>
        <v>375.11</v>
      </c>
      <c r="G63" s="212">
        <f t="shared" si="5"/>
        <v>376.11</v>
      </c>
      <c r="H63" s="212">
        <f t="shared" si="5"/>
        <v>377.11</v>
      </c>
      <c r="I63" s="213">
        <f t="shared" si="5"/>
        <v>378.11</v>
      </c>
    </row>
    <row r="64" spans="1:9" hidden="1">
      <c r="A64" s="355"/>
      <c r="B64" s="357"/>
      <c r="C64" s="77" t="s">
        <v>28</v>
      </c>
      <c r="D64" s="77" t="s">
        <v>29</v>
      </c>
      <c r="E64" s="77" t="s">
        <v>30</v>
      </c>
      <c r="F64" s="77" t="s">
        <v>31</v>
      </c>
      <c r="G64" s="77" t="s">
        <v>32</v>
      </c>
      <c r="H64" s="77" t="s">
        <v>33</v>
      </c>
      <c r="I64" s="78" t="s">
        <v>34</v>
      </c>
    </row>
    <row r="65" spans="1:9" hidden="1">
      <c r="A65" s="358">
        <v>1</v>
      </c>
      <c r="B65" s="361" t="s">
        <v>48</v>
      </c>
      <c r="C65" s="79"/>
      <c r="D65" s="80"/>
      <c r="E65" s="79"/>
      <c r="F65" s="79"/>
      <c r="G65" s="79"/>
      <c r="H65" s="215"/>
      <c r="I65" s="276" t="s">
        <v>125</v>
      </c>
    </row>
    <row r="66" spans="1:9" hidden="1">
      <c r="A66" s="359"/>
      <c r="B66" s="362"/>
      <c r="C66" s="82"/>
      <c r="D66" s="83"/>
      <c r="E66" s="82"/>
      <c r="F66" s="84"/>
      <c r="G66" s="82"/>
      <c r="H66" s="217"/>
      <c r="I66" s="277" t="s">
        <v>98</v>
      </c>
    </row>
    <row r="67" spans="1:9" ht="15" hidden="1" thickBot="1">
      <c r="A67" s="360"/>
      <c r="B67" s="363"/>
      <c r="C67" s="86"/>
      <c r="D67" s="87"/>
      <c r="E67" s="86"/>
      <c r="F67" s="87"/>
      <c r="G67" s="86"/>
      <c r="H67" s="216"/>
      <c r="I67" s="278" t="s">
        <v>126</v>
      </c>
    </row>
    <row r="68" spans="1:9" hidden="1">
      <c r="A68" s="358">
        <v>2</v>
      </c>
      <c r="B68" s="361" t="s">
        <v>39</v>
      </c>
      <c r="C68" s="79"/>
      <c r="D68" s="80"/>
      <c r="E68" s="79"/>
      <c r="F68" s="79"/>
      <c r="G68" s="79"/>
      <c r="H68" s="276" t="s">
        <v>125</v>
      </c>
      <c r="I68" s="215"/>
    </row>
    <row r="69" spans="1:9" hidden="1">
      <c r="A69" s="359"/>
      <c r="B69" s="362"/>
      <c r="C69" s="82"/>
      <c r="D69" s="83"/>
      <c r="E69" s="82"/>
      <c r="F69" s="84"/>
      <c r="G69" s="82"/>
      <c r="H69" s="277" t="s">
        <v>98</v>
      </c>
      <c r="I69" s="217"/>
    </row>
    <row r="70" spans="1:9" ht="15" hidden="1" thickBot="1">
      <c r="A70" s="360"/>
      <c r="B70" s="363"/>
      <c r="C70" s="86"/>
      <c r="D70" s="87"/>
      <c r="E70" s="86"/>
      <c r="F70" s="87"/>
      <c r="G70" s="86"/>
      <c r="H70" s="278" t="s">
        <v>126</v>
      </c>
      <c r="I70" s="216"/>
    </row>
    <row r="71" spans="1:9" hidden="1">
      <c r="A71" s="358">
        <v>3</v>
      </c>
      <c r="B71" s="361" t="s">
        <v>44</v>
      </c>
      <c r="C71" s="272"/>
      <c r="D71" s="215"/>
      <c r="E71" s="272"/>
      <c r="F71" s="272"/>
      <c r="G71" s="279"/>
      <c r="H71" s="276" t="s">
        <v>125</v>
      </c>
      <c r="I71" s="276" t="s">
        <v>125</v>
      </c>
    </row>
    <row r="72" spans="1:9" hidden="1">
      <c r="A72" s="359"/>
      <c r="B72" s="362"/>
      <c r="C72" s="82"/>
      <c r="D72" s="226"/>
      <c r="E72" s="82"/>
      <c r="F72" s="82"/>
      <c r="G72" s="280" t="s">
        <v>127</v>
      </c>
      <c r="H72" s="277" t="s">
        <v>98</v>
      </c>
      <c r="I72" s="277" t="s">
        <v>98</v>
      </c>
    </row>
    <row r="73" spans="1:9" ht="15" hidden="1" thickBot="1">
      <c r="A73" s="364"/>
      <c r="B73" s="365"/>
      <c r="C73" s="214"/>
      <c r="D73" s="216"/>
      <c r="E73" s="214"/>
      <c r="F73" s="214"/>
      <c r="G73" s="279"/>
      <c r="H73" s="278" t="s">
        <v>126</v>
      </c>
      <c r="I73" s="278" t="s">
        <v>126</v>
      </c>
    </row>
    <row r="74" spans="1:9" hidden="1">
      <c r="A74" s="76"/>
      <c r="B74" s="76"/>
      <c r="C74" s="76"/>
      <c r="D74" s="76"/>
      <c r="E74" s="76"/>
      <c r="F74" s="76"/>
      <c r="G74" s="76"/>
      <c r="H74" s="76"/>
      <c r="I74" s="76"/>
    </row>
    <row r="75" spans="1:9" ht="15" hidden="1" thickTop="1">
      <c r="A75" s="354" t="s">
        <v>26</v>
      </c>
      <c r="B75" s="356" t="s">
        <v>27</v>
      </c>
      <c r="C75" s="213">
        <f>I63+1</f>
        <v>379.11</v>
      </c>
      <c r="D75" s="212">
        <f t="shared" ref="D75:I75" si="6">C75+1</f>
        <v>380.11</v>
      </c>
      <c r="E75" s="212">
        <f t="shared" si="6"/>
        <v>381.11</v>
      </c>
      <c r="F75" s="212">
        <f t="shared" si="6"/>
        <v>382.11</v>
      </c>
      <c r="G75" s="212">
        <f t="shared" si="6"/>
        <v>383.11</v>
      </c>
      <c r="H75" s="212">
        <f t="shared" si="6"/>
        <v>384.11</v>
      </c>
      <c r="I75" s="213">
        <f t="shared" si="6"/>
        <v>385.11</v>
      </c>
    </row>
    <row r="76" spans="1:9" hidden="1">
      <c r="A76" s="355"/>
      <c r="B76" s="357"/>
      <c r="C76" s="77" t="s">
        <v>28</v>
      </c>
      <c r="D76" s="77" t="s">
        <v>29</v>
      </c>
      <c r="E76" s="77" t="s">
        <v>30</v>
      </c>
      <c r="F76" s="77" t="s">
        <v>31</v>
      </c>
      <c r="G76" s="77" t="s">
        <v>32</v>
      </c>
      <c r="H76" s="77" t="s">
        <v>33</v>
      </c>
      <c r="I76" s="78" t="s">
        <v>34</v>
      </c>
    </row>
    <row r="77" spans="1:9" hidden="1">
      <c r="A77" s="358">
        <v>1</v>
      </c>
      <c r="B77" s="361" t="s">
        <v>48</v>
      </c>
      <c r="C77" s="79"/>
      <c r="D77" s="80"/>
      <c r="E77" s="79"/>
      <c r="F77" s="79"/>
      <c r="G77" s="79"/>
      <c r="H77" s="79"/>
      <c r="I77" s="272"/>
    </row>
    <row r="78" spans="1:9" hidden="1">
      <c r="A78" s="359"/>
      <c r="B78" s="362"/>
      <c r="C78" s="82"/>
      <c r="D78" s="83"/>
      <c r="E78" s="82"/>
      <c r="F78" s="84"/>
      <c r="G78" s="82"/>
      <c r="H78" s="82"/>
      <c r="I78" s="217"/>
    </row>
    <row r="79" spans="1:9" ht="15" hidden="1" thickBot="1">
      <c r="A79" s="360"/>
      <c r="B79" s="363"/>
      <c r="C79" s="86"/>
      <c r="D79" s="87"/>
      <c r="E79" s="86"/>
      <c r="F79" s="87"/>
      <c r="G79" s="86"/>
      <c r="H79" s="86"/>
      <c r="I79" s="216"/>
    </row>
    <row r="80" spans="1:9" hidden="1">
      <c r="A80" s="358">
        <v>2</v>
      </c>
      <c r="B80" s="361" t="s">
        <v>39</v>
      </c>
      <c r="C80" s="79"/>
      <c r="D80" s="80"/>
      <c r="E80" s="79"/>
      <c r="F80" s="79"/>
      <c r="G80" s="79"/>
      <c r="H80" s="272" t="s">
        <v>128</v>
      </c>
      <c r="I80" s="215"/>
    </row>
    <row r="81" spans="1:9" hidden="1">
      <c r="A81" s="359"/>
      <c r="B81" s="362"/>
      <c r="C81" s="82"/>
      <c r="D81" s="83"/>
      <c r="E81" s="82"/>
      <c r="F81" s="84"/>
      <c r="G81" s="82"/>
      <c r="H81" s="217" t="s">
        <v>98</v>
      </c>
      <c r="I81" s="217"/>
    </row>
    <row r="82" spans="1:9" ht="15" hidden="1" thickBot="1">
      <c r="A82" s="360"/>
      <c r="B82" s="363"/>
      <c r="C82" s="86"/>
      <c r="D82" s="87"/>
      <c r="E82" s="86"/>
      <c r="F82" s="87"/>
      <c r="G82" s="86"/>
      <c r="H82" s="214" t="s">
        <v>129</v>
      </c>
      <c r="I82" s="216"/>
    </row>
    <row r="83" spans="1:9" hidden="1">
      <c r="A83" s="358">
        <v>3</v>
      </c>
      <c r="B83" s="361" t="s">
        <v>44</v>
      </c>
      <c r="C83" s="272" t="s">
        <v>128</v>
      </c>
      <c r="D83" s="272" t="s">
        <v>128</v>
      </c>
      <c r="E83" s="272" t="s">
        <v>128</v>
      </c>
      <c r="F83" s="272" t="s">
        <v>128</v>
      </c>
      <c r="G83" s="272" t="s">
        <v>128</v>
      </c>
      <c r="H83" s="272" t="s">
        <v>128</v>
      </c>
      <c r="I83" s="215"/>
    </row>
    <row r="84" spans="1:9" hidden="1">
      <c r="A84" s="359"/>
      <c r="B84" s="362"/>
      <c r="C84" s="217" t="s">
        <v>98</v>
      </c>
      <c r="D84" s="217" t="s">
        <v>98</v>
      </c>
      <c r="E84" s="217" t="s">
        <v>98</v>
      </c>
      <c r="F84" s="217" t="s">
        <v>98</v>
      </c>
      <c r="G84" s="217" t="s">
        <v>98</v>
      </c>
      <c r="H84" s="217" t="s">
        <v>98</v>
      </c>
      <c r="I84" s="217"/>
    </row>
    <row r="85" spans="1:9" ht="15" hidden="1" thickBot="1">
      <c r="A85" s="364"/>
      <c r="B85" s="365"/>
      <c r="C85" s="214" t="s">
        <v>129</v>
      </c>
      <c r="D85" s="214" t="s">
        <v>129</v>
      </c>
      <c r="E85" s="214" t="s">
        <v>129</v>
      </c>
      <c r="F85" s="214" t="s">
        <v>129</v>
      </c>
      <c r="G85" s="214" t="s">
        <v>129</v>
      </c>
      <c r="H85" s="214" t="s">
        <v>129</v>
      </c>
      <c r="I85" s="216"/>
    </row>
    <row r="86" spans="1:9" hidden="1">
      <c r="A86" s="76"/>
      <c r="B86" s="76"/>
      <c r="C86" s="76"/>
      <c r="D86" s="76"/>
      <c r="E86" s="76"/>
      <c r="F86" s="76"/>
      <c r="G86" s="76"/>
      <c r="H86" s="76"/>
      <c r="I86" s="76"/>
    </row>
    <row r="87" spans="1:9" ht="15" hidden="1" thickTop="1">
      <c r="A87" s="354" t="s">
        <v>26</v>
      </c>
      <c r="B87" s="356" t="s">
        <v>27</v>
      </c>
      <c r="C87" s="213">
        <f>I63+22</f>
        <v>400.11</v>
      </c>
      <c r="D87" s="212">
        <f t="shared" ref="D87:I87" si="7">C87+1</f>
        <v>401.11</v>
      </c>
      <c r="E87" s="212">
        <f t="shared" si="7"/>
        <v>402.11</v>
      </c>
      <c r="F87" s="212">
        <f t="shared" si="7"/>
        <v>403.11</v>
      </c>
      <c r="G87" s="212">
        <f t="shared" si="7"/>
        <v>404.11</v>
      </c>
      <c r="H87" s="212">
        <f t="shared" si="7"/>
        <v>405.11</v>
      </c>
      <c r="I87" s="213">
        <f t="shared" si="7"/>
        <v>406.11</v>
      </c>
    </row>
    <row r="88" spans="1:9" hidden="1">
      <c r="A88" s="355"/>
      <c r="B88" s="357"/>
      <c r="C88" s="77" t="s">
        <v>28</v>
      </c>
      <c r="D88" s="77" t="s">
        <v>29</v>
      </c>
      <c r="E88" s="77" t="s">
        <v>30</v>
      </c>
      <c r="F88" s="77" t="s">
        <v>31</v>
      </c>
      <c r="G88" s="77" t="s">
        <v>32</v>
      </c>
      <c r="H88" s="77" t="s">
        <v>33</v>
      </c>
      <c r="I88" s="78" t="s">
        <v>34</v>
      </c>
    </row>
    <row r="89" spans="1:9" hidden="1">
      <c r="A89" s="358">
        <v>1</v>
      </c>
      <c r="B89" s="361" t="s">
        <v>48</v>
      </c>
      <c r="C89" s="79"/>
      <c r="D89" s="80"/>
      <c r="E89" s="79"/>
      <c r="F89" s="79"/>
      <c r="G89" s="79"/>
      <c r="H89" s="79"/>
      <c r="I89" s="262"/>
    </row>
    <row r="90" spans="1:9" hidden="1">
      <c r="A90" s="359"/>
      <c r="B90" s="362"/>
      <c r="C90" s="82"/>
      <c r="D90" s="83"/>
      <c r="E90" s="82"/>
      <c r="F90" s="84"/>
      <c r="G90" s="82"/>
      <c r="H90" s="82"/>
      <c r="I90" s="82"/>
    </row>
    <row r="91" spans="1:9" ht="15" hidden="1" thickBot="1">
      <c r="A91" s="360"/>
      <c r="B91" s="363"/>
      <c r="C91" s="86"/>
      <c r="D91" s="87"/>
      <c r="E91" s="86"/>
      <c r="F91" s="87"/>
      <c r="G91" s="86"/>
      <c r="H91" s="86"/>
      <c r="I91" s="214"/>
    </row>
    <row r="92" spans="1:9" ht="16.5" hidden="1" customHeight="1" thickTop="1">
      <c r="A92" s="358">
        <v>2</v>
      </c>
      <c r="B92" s="361" t="s">
        <v>39</v>
      </c>
      <c r="C92" s="79"/>
      <c r="D92" s="80"/>
      <c r="E92" s="79"/>
      <c r="F92" s="79"/>
      <c r="G92" s="79"/>
      <c r="H92" s="262"/>
      <c r="I92" s="272" t="s">
        <v>128</v>
      </c>
    </row>
    <row r="93" spans="1:9" ht="20.399999999999999" hidden="1">
      <c r="A93" s="359"/>
      <c r="B93" s="362"/>
      <c r="C93" s="82"/>
      <c r="D93" s="83"/>
      <c r="E93" s="82"/>
      <c r="F93" s="84"/>
      <c r="G93" s="82"/>
      <c r="H93" s="82"/>
      <c r="I93" s="281" t="s">
        <v>130</v>
      </c>
    </row>
    <row r="94" spans="1:9" ht="15" hidden="1" thickBot="1">
      <c r="A94" s="360"/>
      <c r="B94" s="363"/>
      <c r="C94" s="86"/>
      <c r="D94" s="87"/>
      <c r="E94" s="86"/>
      <c r="F94" s="87"/>
      <c r="G94" s="86"/>
      <c r="H94" s="214"/>
      <c r="I94" s="214" t="s">
        <v>129</v>
      </c>
    </row>
    <row r="95" spans="1:9" ht="19.5" hidden="1" customHeight="1" thickTop="1">
      <c r="A95" s="358">
        <v>3</v>
      </c>
      <c r="B95" s="361" t="s">
        <v>44</v>
      </c>
      <c r="C95" s="262"/>
      <c r="D95" s="262"/>
      <c r="E95" s="262"/>
      <c r="F95" s="272" t="s">
        <v>128</v>
      </c>
      <c r="G95" s="262"/>
      <c r="H95" s="272" t="s">
        <v>128</v>
      </c>
      <c r="I95" s="79"/>
    </row>
    <row r="96" spans="1:9" ht="20.399999999999999" hidden="1">
      <c r="A96" s="359"/>
      <c r="B96" s="362"/>
      <c r="C96" s="82"/>
      <c r="D96" s="82"/>
      <c r="E96" s="82"/>
      <c r="F96" s="281" t="s">
        <v>130</v>
      </c>
      <c r="G96" s="82"/>
      <c r="H96" s="281" t="s">
        <v>130</v>
      </c>
      <c r="I96" s="269"/>
    </row>
    <row r="97" spans="1:9" ht="15" hidden="1" thickBot="1">
      <c r="A97" s="364"/>
      <c r="B97" s="365"/>
      <c r="C97" s="214"/>
      <c r="D97" s="214"/>
      <c r="E97" s="214"/>
      <c r="F97" s="214" t="s">
        <v>129</v>
      </c>
      <c r="G97" s="214"/>
      <c r="H97" s="214" t="s">
        <v>129</v>
      </c>
      <c r="I97" s="214"/>
    </row>
    <row r="98" spans="1:9" hidden="1">
      <c r="A98" s="115"/>
      <c r="B98" s="266"/>
      <c r="C98" s="117"/>
      <c r="D98" s="117"/>
      <c r="E98" s="117"/>
      <c r="F98" s="117"/>
      <c r="G98" s="117"/>
      <c r="H98" s="117"/>
      <c r="I98" s="117"/>
    </row>
    <row r="99" spans="1:9" ht="15" hidden="1" thickTop="1">
      <c r="A99" s="354" t="s">
        <v>26</v>
      </c>
      <c r="B99" s="356" t="s">
        <v>27</v>
      </c>
      <c r="C99" s="213">
        <f>I87+1</f>
        <v>407.11</v>
      </c>
      <c r="D99" s="212">
        <f t="shared" ref="D99:I99" si="8">C99+1</f>
        <v>408.11</v>
      </c>
      <c r="E99" s="212">
        <f t="shared" si="8"/>
        <v>409.11</v>
      </c>
      <c r="F99" s="212">
        <f t="shared" si="8"/>
        <v>410.11</v>
      </c>
      <c r="G99" s="212">
        <f t="shared" si="8"/>
        <v>411.11</v>
      </c>
      <c r="H99" s="212">
        <f t="shared" si="8"/>
        <v>412.11</v>
      </c>
      <c r="I99" s="213">
        <f t="shared" si="8"/>
        <v>413.11</v>
      </c>
    </row>
    <row r="100" spans="1:9" hidden="1">
      <c r="A100" s="355"/>
      <c r="B100" s="357"/>
      <c r="C100" s="77" t="s">
        <v>28</v>
      </c>
      <c r="D100" s="77" t="s">
        <v>29</v>
      </c>
      <c r="E100" s="77" t="s">
        <v>30</v>
      </c>
      <c r="F100" s="77" t="s">
        <v>31</v>
      </c>
      <c r="G100" s="77" t="s">
        <v>32</v>
      </c>
      <c r="H100" s="77" t="s">
        <v>33</v>
      </c>
      <c r="I100" s="78" t="s">
        <v>34</v>
      </c>
    </row>
    <row r="101" spans="1:9" hidden="1">
      <c r="A101" s="358">
        <v>1</v>
      </c>
      <c r="B101" s="361" t="s">
        <v>48</v>
      </c>
      <c r="C101" s="79"/>
      <c r="D101" s="80"/>
      <c r="E101" s="79"/>
      <c r="F101" s="79"/>
      <c r="G101" s="79"/>
      <c r="H101" s="79"/>
      <c r="I101" s="262"/>
    </row>
    <row r="102" spans="1:9" hidden="1">
      <c r="A102" s="359"/>
      <c r="B102" s="362"/>
      <c r="C102" s="82"/>
      <c r="D102" s="83"/>
      <c r="E102" s="82"/>
      <c r="F102" s="84"/>
      <c r="G102" s="82"/>
      <c r="H102" s="82"/>
      <c r="I102" s="82"/>
    </row>
    <row r="103" spans="1:9" ht="15" hidden="1" thickBot="1">
      <c r="A103" s="360"/>
      <c r="B103" s="363"/>
      <c r="C103" s="86"/>
      <c r="D103" s="87"/>
      <c r="E103" s="86"/>
      <c r="F103" s="87"/>
      <c r="G103" s="86"/>
      <c r="H103" s="86"/>
      <c r="I103" s="214"/>
    </row>
    <row r="104" spans="1:9" hidden="1">
      <c r="A104" s="358">
        <v>2</v>
      </c>
      <c r="B104" s="361" t="s">
        <v>39</v>
      </c>
      <c r="C104" s="79"/>
      <c r="D104" s="80"/>
      <c r="E104" s="79"/>
      <c r="F104" s="79"/>
      <c r="G104" s="79"/>
      <c r="H104" s="262"/>
      <c r="I104" s="262"/>
    </row>
    <row r="105" spans="1:9" hidden="1">
      <c r="A105" s="359"/>
      <c r="B105" s="362"/>
      <c r="C105" s="82"/>
      <c r="D105" s="83"/>
      <c r="E105" s="82"/>
      <c r="F105" s="84"/>
      <c r="G105" s="82"/>
      <c r="H105" s="82"/>
      <c r="I105" s="82"/>
    </row>
    <row r="106" spans="1:9" ht="15" hidden="1" thickBot="1">
      <c r="A106" s="360"/>
      <c r="B106" s="363"/>
      <c r="C106" s="86"/>
      <c r="D106" s="87"/>
      <c r="E106" s="86"/>
      <c r="F106" s="87"/>
      <c r="G106" s="86"/>
      <c r="H106" s="214"/>
      <c r="I106" s="214"/>
    </row>
    <row r="107" spans="1:9" hidden="1">
      <c r="A107" s="358">
        <v>3</v>
      </c>
      <c r="B107" s="361" t="s">
        <v>44</v>
      </c>
      <c r="C107" s="276" t="s">
        <v>125</v>
      </c>
      <c r="D107" s="215"/>
      <c r="E107" s="215"/>
      <c r="F107" s="276" t="s">
        <v>125</v>
      </c>
      <c r="G107" s="215"/>
      <c r="H107" s="215"/>
      <c r="I107" s="79"/>
    </row>
    <row r="108" spans="1:9" hidden="1">
      <c r="A108" s="359"/>
      <c r="B108" s="362"/>
      <c r="C108" s="277" t="s">
        <v>98</v>
      </c>
      <c r="D108" s="217"/>
      <c r="E108" s="217"/>
      <c r="F108" s="277" t="s">
        <v>98</v>
      </c>
      <c r="G108" s="217"/>
      <c r="H108" s="217"/>
      <c r="I108" s="269"/>
    </row>
    <row r="109" spans="1:9" ht="15" hidden="1" thickBot="1">
      <c r="A109" s="364"/>
      <c r="B109" s="365"/>
      <c r="C109" s="278" t="s">
        <v>126</v>
      </c>
      <c r="D109" s="216"/>
      <c r="E109" s="216"/>
      <c r="F109" s="278" t="s">
        <v>126</v>
      </c>
      <c r="G109" s="216"/>
      <c r="H109" s="216"/>
      <c r="I109" s="214"/>
    </row>
    <row r="110" spans="1:9" ht="15" thickBot="1">
      <c r="A110" s="115"/>
      <c r="B110" s="266"/>
      <c r="C110" s="117"/>
      <c r="D110" s="117"/>
      <c r="E110" s="117"/>
      <c r="F110" s="117"/>
      <c r="G110" s="117"/>
      <c r="H110" s="117"/>
      <c r="I110" s="117"/>
    </row>
    <row r="111" spans="1:9" ht="15" thickTop="1">
      <c r="A111" s="354" t="s">
        <v>26</v>
      </c>
      <c r="B111" s="356" t="s">
        <v>27</v>
      </c>
      <c r="C111" s="213">
        <f>I99+1</f>
        <v>414.11</v>
      </c>
      <c r="D111" s="212">
        <f t="shared" ref="D111:I111" si="9">C111+1</f>
        <v>415.11</v>
      </c>
      <c r="E111" s="212">
        <f t="shared" si="9"/>
        <v>416.11</v>
      </c>
      <c r="F111" s="212">
        <f t="shared" si="9"/>
        <v>417.11</v>
      </c>
      <c r="G111" s="212">
        <f t="shared" si="9"/>
        <v>418.11</v>
      </c>
      <c r="H111" s="212">
        <f t="shared" si="9"/>
        <v>419.11</v>
      </c>
      <c r="I111" s="213">
        <f t="shared" si="9"/>
        <v>420.11</v>
      </c>
    </row>
    <row r="112" spans="1:9">
      <c r="A112" s="355"/>
      <c r="B112" s="357"/>
      <c r="C112" s="77" t="s">
        <v>28</v>
      </c>
      <c r="D112" s="77" t="s">
        <v>29</v>
      </c>
      <c r="E112" s="77" t="s">
        <v>30</v>
      </c>
      <c r="F112" s="77" t="s">
        <v>31</v>
      </c>
      <c r="G112" s="77" t="s">
        <v>32</v>
      </c>
      <c r="H112" s="77" t="s">
        <v>33</v>
      </c>
      <c r="I112" s="78" t="s">
        <v>34</v>
      </c>
    </row>
    <row r="113" spans="1:9">
      <c r="A113" s="358">
        <v>1</v>
      </c>
      <c r="B113" s="361" t="s">
        <v>48</v>
      </c>
      <c r="C113" s="79"/>
      <c r="D113" s="80"/>
      <c r="E113" s="79"/>
      <c r="F113" s="79"/>
      <c r="G113" s="79"/>
      <c r="H113" s="79"/>
      <c r="I113" s="262"/>
    </row>
    <row r="114" spans="1:9">
      <c r="A114" s="359"/>
      <c r="B114" s="362"/>
      <c r="C114" s="82"/>
      <c r="D114" s="83"/>
      <c r="E114" s="82"/>
      <c r="F114" s="84"/>
      <c r="G114" s="82"/>
      <c r="H114" s="82"/>
      <c r="I114" s="82"/>
    </row>
    <row r="115" spans="1:9" ht="15" thickBot="1">
      <c r="A115" s="360"/>
      <c r="B115" s="363"/>
      <c r="C115" s="86"/>
      <c r="D115" s="87"/>
      <c r="E115" s="86"/>
      <c r="F115" s="87"/>
      <c r="G115" s="86"/>
      <c r="H115" s="86"/>
      <c r="I115" s="214"/>
    </row>
    <row r="116" spans="1:9" ht="15" thickTop="1">
      <c r="A116" s="358">
        <v>2</v>
      </c>
      <c r="B116" s="361" t="s">
        <v>39</v>
      </c>
      <c r="C116" s="79"/>
      <c r="D116" s="80"/>
      <c r="E116" s="79"/>
      <c r="F116" s="79"/>
      <c r="G116" s="79"/>
      <c r="H116" s="262"/>
      <c r="I116" s="262"/>
    </row>
    <row r="117" spans="1:9">
      <c r="A117" s="359"/>
      <c r="B117" s="362"/>
      <c r="C117" s="82"/>
      <c r="D117" s="83"/>
      <c r="E117" s="82"/>
      <c r="F117" s="84"/>
      <c r="G117" s="82"/>
      <c r="H117" s="82"/>
      <c r="I117" s="82"/>
    </row>
    <row r="118" spans="1:9" ht="15" thickBot="1">
      <c r="A118" s="360"/>
      <c r="B118" s="363"/>
      <c r="C118" s="86"/>
      <c r="D118" s="87"/>
      <c r="E118" s="86"/>
      <c r="F118" s="87"/>
      <c r="G118" s="86"/>
      <c r="H118" s="214"/>
      <c r="I118" s="214"/>
    </row>
    <row r="119" spans="1:9" ht="15" thickTop="1">
      <c r="A119" s="358">
        <v>3</v>
      </c>
      <c r="B119" s="361" t="s">
        <v>44</v>
      </c>
      <c r="C119" s="215"/>
      <c r="D119" s="215"/>
      <c r="E119" s="276" t="s">
        <v>125</v>
      </c>
      <c r="F119" s="215"/>
      <c r="G119" s="215"/>
      <c r="H119" s="215"/>
      <c r="I119" s="79"/>
    </row>
    <row r="120" spans="1:9">
      <c r="A120" s="359"/>
      <c r="B120" s="362"/>
      <c r="C120" s="217"/>
      <c r="D120" s="217"/>
      <c r="E120" s="277" t="s">
        <v>98</v>
      </c>
      <c r="F120" s="217"/>
      <c r="G120" s="217"/>
      <c r="H120" s="217"/>
      <c r="I120" s="269"/>
    </row>
    <row r="121" spans="1:9" ht="15" thickBot="1">
      <c r="A121" s="364"/>
      <c r="B121" s="365"/>
      <c r="C121" s="216"/>
      <c r="D121" s="216"/>
      <c r="E121" s="278" t="s">
        <v>126</v>
      </c>
      <c r="F121" s="216"/>
      <c r="G121" s="216"/>
      <c r="H121" s="216"/>
      <c r="I121" s="214"/>
    </row>
    <row r="122" spans="1:9" ht="15" thickTop="1">
      <c r="A122" s="115"/>
      <c r="B122" s="266"/>
      <c r="C122" s="117"/>
      <c r="D122" s="117"/>
      <c r="E122" s="117"/>
      <c r="F122" s="117"/>
      <c r="G122" s="117"/>
      <c r="H122" s="117"/>
      <c r="I122" s="117"/>
    </row>
    <row r="123" spans="1:9" ht="15" hidden="1" thickTop="1">
      <c r="A123" s="354" t="s">
        <v>26</v>
      </c>
      <c r="B123" s="356" t="s">
        <v>27</v>
      </c>
      <c r="C123" s="213">
        <f>I111+1</f>
        <v>421.11</v>
      </c>
      <c r="D123" s="212">
        <f t="shared" ref="D123:I123" si="10">C123+1</f>
        <v>422.11</v>
      </c>
      <c r="E123" s="212">
        <f t="shared" si="10"/>
        <v>423.11</v>
      </c>
      <c r="F123" s="212">
        <f t="shared" si="10"/>
        <v>424.11</v>
      </c>
      <c r="G123" s="212">
        <f t="shared" si="10"/>
        <v>425.11</v>
      </c>
      <c r="H123" s="212">
        <f t="shared" si="10"/>
        <v>426.11</v>
      </c>
      <c r="I123" s="213">
        <f t="shared" si="10"/>
        <v>427.11</v>
      </c>
    </row>
    <row r="124" spans="1:9" hidden="1">
      <c r="A124" s="355"/>
      <c r="B124" s="357"/>
      <c r="C124" s="77" t="s">
        <v>28</v>
      </c>
      <c r="D124" s="77" t="s">
        <v>29</v>
      </c>
      <c r="E124" s="77" t="s">
        <v>30</v>
      </c>
      <c r="F124" s="77" t="s">
        <v>31</v>
      </c>
      <c r="G124" s="77" t="s">
        <v>32</v>
      </c>
      <c r="H124" s="77" t="s">
        <v>33</v>
      </c>
      <c r="I124" s="78" t="s">
        <v>34</v>
      </c>
    </row>
    <row r="125" spans="1:9" hidden="1">
      <c r="A125" s="358">
        <v>1</v>
      </c>
      <c r="B125" s="361" t="s">
        <v>48</v>
      </c>
      <c r="C125" s="79"/>
      <c r="D125" s="80"/>
      <c r="E125" s="79"/>
      <c r="F125" s="79"/>
      <c r="G125" s="79"/>
      <c r="H125" s="79"/>
      <c r="I125" s="262"/>
    </row>
    <row r="126" spans="1:9" hidden="1">
      <c r="A126" s="359"/>
      <c r="B126" s="362"/>
      <c r="C126" s="82"/>
      <c r="D126" s="83"/>
      <c r="E126" s="82"/>
      <c r="F126" s="84"/>
      <c r="G126" s="82"/>
      <c r="H126" s="82"/>
      <c r="I126" s="82"/>
    </row>
    <row r="127" spans="1:9" ht="15" hidden="1" thickBot="1">
      <c r="A127" s="360"/>
      <c r="B127" s="363"/>
      <c r="C127" s="86"/>
      <c r="D127" s="87"/>
      <c r="E127" s="86"/>
      <c r="F127" s="87"/>
      <c r="G127" s="86"/>
      <c r="H127" s="86"/>
      <c r="I127" s="214"/>
    </row>
    <row r="128" spans="1:9" hidden="1">
      <c r="A128" s="358">
        <v>2</v>
      </c>
      <c r="B128" s="361" t="s">
        <v>39</v>
      </c>
      <c r="C128" s="79"/>
      <c r="D128" s="80"/>
      <c r="E128" s="79"/>
      <c r="F128" s="79"/>
      <c r="G128" s="79"/>
      <c r="H128" s="262"/>
      <c r="I128" s="262"/>
    </row>
    <row r="129" spans="1:9" hidden="1">
      <c r="A129" s="359"/>
      <c r="B129" s="362"/>
      <c r="C129" s="82"/>
      <c r="D129" s="83"/>
      <c r="E129" s="82"/>
      <c r="F129" s="84"/>
      <c r="G129" s="82"/>
      <c r="H129" s="82"/>
      <c r="I129" s="82"/>
    </row>
    <row r="130" spans="1:9" ht="15" hidden="1" thickBot="1">
      <c r="A130" s="360"/>
      <c r="B130" s="363"/>
      <c r="C130" s="86"/>
      <c r="D130" s="87"/>
      <c r="E130" s="86"/>
      <c r="F130" s="87"/>
      <c r="G130" s="86"/>
      <c r="H130" s="214"/>
      <c r="I130" s="214"/>
    </row>
    <row r="131" spans="1:9" hidden="1">
      <c r="A131" s="358">
        <v>3</v>
      </c>
      <c r="B131" s="361" t="s">
        <v>44</v>
      </c>
      <c r="C131" s="215"/>
      <c r="D131" s="215" t="s">
        <v>131</v>
      </c>
      <c r="E131" s="215"/>
      <c r="F131" s="215"/>
      <c r="G131" s="215"/>
      <c r="H131" s="215"/>
      <c r="I131" s="79"/>
    </row>
    <row r="132" spans="1:9" ht="20.399999999999999" hidden="1">
      <c r="A132" s="359"/>
      <c r="B132" s="362"/>
      <c r="C132" s="217"/>
      <c r="D132" s="282" t="s">
        <v>132</v>
      </c>
      <c r="E132" s="217"/>
      <c r="F132" s="217"/>
      <c r="G132" s="217"/>
      <c r="H132" s="217"/>
      <c r="I132" s="269"/>
    </row>
    <row r="133" spans="1:9" ht="15" hidden="1" thickBot="1">
      <c r="A133" s="364"/>
      <c r="B133" s="365"/>
      <c r="C133" s="216"/>
      <c r="D133" s="216" t="s">
        <v>133</v>
      </c>
      <c r="E133" s="216"/>
      <c r="F133" s="216"/>
      <c r="G133" s="216"/>
      <c r="H133" s="216"/>
      <c r="I133" s="214"/>
    </row>
    <row r="134" spans="1:9" hidden="1">
      <c r="A134" s="76"/>
      <c r="B134" s="76"/>
      <c r="C134" s="76"/>
      <c r="D134" s="76"/>
      <c r="E134" s="76"/>
      <c r="F134" s="76"/>
      <c r="G134" s="76"/>
      <c r="H134" s="76"/>
      <c r="I134" s="76"/>
    </row>
    <row r="135" spans="1:9" ht="15" hidden="1" thickTop="1">
      <c r="A135" s="354" t="s">
        <v>26</v>
      </c>
      <c r="B135" s="356" t="s">
        <v>27</v>
      </c>
      <c r="C135" s="213">
        <f>I123+1</f>
        <v>428.11</v>
      </c>
      <c r="D135" s="212">
        <f t="shared" ref="D135:I135" si="11">C135+1</f>
        <v>429.11</v>
      </c>
      <c r="E135" s="212">
        <f t="shared" si="11"/>
        <v>430.11</v>
      </c>
      <c r="F135" s="212">
        <f t="shared" si="11"/>
        <v>431.11</v>
      </c>
      <c r="G135" s="212">
        <f t="shared" si="11"/>
        <v>432.11</v>
      </c>
      <c r="H135" s="212">
        <f t="shared" si="11"/>
        <v>433.11</v>
      </c>
      <c r="I135" s="213">
        <f t="shared" si="11"/>
        <v>434.11</v>
      </c>
    </row>
    <row r="136" spans="1:9" hidden="1">
      <c r="A136" s="355"/>
      <c r="B136" s="357"/>
      <c r="C136" s="77" t="s">
        <v>28</v>
      </c>
      <c r="D136" s="77" t="s">
        <v>29</v>
      </c>
      <c r="E136" s="77" t="s">
        <v>30</v>
      </c>
      <c r="F136" s="77" t="s">
        <v>31</v>
      </c>
      <c r="G136" s="77" t="s">
        <v>32</v>
      </c>
      <c r="H136" s="77" t="s">
        <v>33</v>
      </c>
      <c r="I136" s="78" t="s">
        <v>34</v>
      </c>
    </row>
    <row r="137" spans="1:9" hidden="1">
      <c r="A137" s="358">
        <v>1</v>
      </c>
      <c r="B137" s="361" t="s">
        <v>48</v>
      </c>
      <c r="C137" s="79"/>
      <c r="D137" s="80"/>
      <c r="E137" s="79"/>
      <c r="F137" s="79"/>
      <c r="G137" s="79"/>
      <c r="H137" s="79"/>
      <c r="I137" s="262"/>
    </row>
    <row r="138" spans="1:9" hidden="1">
      <c r="A138" s="359"/>
      <c r="B138" s="362"/>
      <c r="C138" s="82"/>
      <c r="D138" s="83"/>
      <c r="E138" s="82"/>
      <c r="F138" s="84"/>
      <c r="G138" s="82"/>
      <c r="H138" s="82"/>
      <c r="I138" s="82"/>
    </row>
    <row r="139" spans="1:9" ht="15" hidden="1" thickBot="1">
      <c r="A139" s="360"/>
      <c r="B139" s="363"/>
      <c r="C139" s="86"/>
      <c r="D139" s="87"/>
      <c r="E139" s="86"/>
      <c r="F139" s="87"/>
      <c r="G139" s="86"/>
      <c r="H139" s="86"/>
      <c r="I139" s="214"/>
    </row>
    <row r="140" spans="1:9" hidden="1">
      <c r="A140" s="358">
        <v>2</v>
      </c>
      <c r="B140" s="361" t="s">
        <v>39</v>
      </c>
      <c r="C140" s="79"/>
      <c r="D140" s="80"/>
      <c r="E140" s="79"/>
      <c r="F140" s="79"/>
      <c r="G140" s="79"/>
      <c r="H140" s="262"/>
      <c r="I140" s="262"/>
    </row>
    <row r="141" spans="1:9" hidden="1">
      <c r="A141" s="359"/>
      <c r="B141" s="362"/>
      <c r="C141" s="82"/>
      <c r="D141" s="83"/>
      <c r="E141" s="82"/>
      <c r="F141" s="84"/>
      <c r="G141" s="82"/>
      <c r="H141" s="82"/>
      <c r="I141" s="82"/>
    </row>
    <row r="142" spans="1:9" ht="15" hidden="1" thickBot="1">
      <c r="A142" s="360"/>
      <c r="B142" s="363"/>
      <c r="C142" s="86"/>
      <c r="D142" s="87"/>
      <c r="E142" s="86"/>
      <c r="F142" s="87"/>
      <c r="G142" s="86"/>
      <c r="H142" s="214"/>
      <c r="I142" s="214"/>
    </row>
    <row r="143" spans="1:9" hidden="1">
      <c r="A143" s="358">
        <v>3</v>
      </c>
      <c r="B143" s="361" t="s">
        <v>44</v>
      </c>
      <c r="C143" s="215"/>
      <c r="D143" s="215" t="s">
        <v>131</v>
      </c>
      <c r="E143" s="215"/>
      <c r="F143" s="283" t="s">
        <v>134</v>
      </c>
      <c r="G143" s="215"/>
      <c r="H143" s="283" t="s">
        <v>134</v>
      </c>
      <c r="I143" s="79"/>
    </row>
    <row r="144" spans="1:9" ht="20.399999999999999" hidden="1">
      <c r="A144" s="359"/>
      <c r="B144" s="362"/>
      <c r="C144" s="217"/>
      <c r="D144" s="282" t="s">
        <v>132</v>
      </c>
      <c r="E144" s="217"/>
      <c r="F144" s="284" t="s">
        <v>135</v>
      </c>
      <c r="G144" s="217"/>
      <c r="H144" s="284" t="s">
        <v>135</v>
      </c>
      <c r="I144" s="269"/>
    </row>
    <row r="145" spans="1:9" ht="15" hidden="1" thickBot="1">
      <c r="A145" s="364"/>
      <c r="B145" s="365"/>
      <c r="C145" s="216"/>
      <c r="D145" s="216" t="s">
        <v>133</v>
      </c>
      <c r="E145" s="216"/>
      <c r="F145" s="285" t="s">
        <v>136</v>
      </c>
      <c r="G145" s="216"/>
      <c r="H145" s="285" t="s">
        <v>136</v>
      </c>
      <c r="I145" s="214"/>
    </row>
    <row r="146" spans="1:9" hidden="1">
      <c r="A146" s="76"/>
      <c r="B146" s="76"/>
      <c r="C146" s="76"/>
      <c r="D146" s="76"/>
      <c r="E146" s="76"/>
      <c r="F146" s="76"/>
      <c r="G146" s="76"/>
      <c r="H146" s="76"/>
      <c r="I146" s="76"/>
    </row>
    <row r="147" spans="1:9" ht="15" hidden="1" thickTop="1">
      <c r="A147" s="354" t="s">
        <v>26</v>
      </c>
      <c r="B147" s="356" t="s">
        <v>27</v>
      </c>
      <c r="C147" s="213">
        <f>I135+1</f>
        <v>435.11</v>
      </c>
      <c r="D147" s="212">
        <f t="shared" ref="D147:I147" si="12">C147+1</f>
        <v>436.11</v>
      </c>
      <c r="E147" s="212">
        <f t="shared" si="12"/>
        <v>437.11</v>
      </c>
      <c r="F147" s="212">
        <f t="shared" si="12"/>
        <v>438.11</v>
      </c>
      <c r="G147" s="212">
        <f t="shared" si="12"/>
        <v>439.11</v>
      </c>
      <c r="H147" s="212">
        <f t="shared" si="12"/>
        <v>440.11</v>
      </c>
      <c r="I147" s="213">
        <f t="shared" si="12"/>
        <v>441.11</v>
      </c>
    </row>
    <row r="148" spans="1:9" hidden="1">
      <c r="A148" s="355"/>
      <c r="B148" s="357"/>
      <c r="C148" s="77" t="s">
        <v>28</v>
      </c>
      <c r="D148" s="77" t="s">
        <v>29</v>
      </c>
      <c r="E148" s="77" t="s">
        <v>30</v>
      </c>
      <c r="F148" s="77" t="s">
        <v>31</v>
      </c>
      <c r="G148" s="77" t="s">
        <v>32</v>
      </c>
      <c r="H148" s="77" t="s">
        <v>33</v>
      </c>
      <c r="I148" s="78" t="s">
        <v>34</v>
      </c>
    </row>
    <row r="149" spans="1:9" hidden="1">
      <c r="A149" s="358">
        <v>1</v>
      </c>
      <c r="B149" s="361" t="s">
        <v>48</v>
      </c>
      <c r="C149" s="79"/>
      <c r="D149" s="80"/>
      <c r="E149" s="79"/>
      <c r="F149" s="79"/>
      <c r="G149" s="79"/>
      <c r="H149" s="79"/>
      <c r="I149" s="262"/>
    </row>
    <row r="150" spans="1:9" hidden="1">
      <c r="A150" s="359"/>
      <c r="B150" s="362"/>
      <c r="C150" s="82"/>
      <c r="D150" s="83"/>
      <c r="E150" s="82"/>
      <c r="F150" s="84"/>
      <c r="G150" s="82"/>
      <c r="H150" s="82"/>
      <c r="I150" s="82"/>
    </row>
    <row r="151" spans="1:9" ht="15" hidden="1" thickBot="1">
      <c r="A151" s="360"/>
      <c r="B151" s="363"/>
      <c r="C151" s="86"/>
      <c r="D151" s="87"/>
      <c r="E151" s="86"/>
      <c r="F151" s="87"/>
      <c r="G151" s="86"/>
      <c r="H151" s="86"/>
      <c r="I151" s="214"/>
    </row>
    <row r="152" spans="1:9" hidden="1">
      <c r="A152" s="358">
        <v>2</v>
      </c>
      <c r="B152" s="361" t="s">
        <v>39</v>
      </c>
      <c r="C152" s="79"/>
      <c r="D152" s="80"/>
      <c r="E152" s="79"/>
      <c r="F152" s="79"/>
      <c r="G152" s="79"/>
      <c r="H152" s="262"/>
      <c r="I152" s="262"/>
    </row>
    <row r="153" spans="1:9" hidden="1">
      <c r="A153" s="359"/>
      <c r="B153" s="362"/>
      <c r="C153" s="82"/>
      <c r="D153" s="83"/>
      <c r="E153" s="82"/>
      <c r="F153" s="84"/>
      <c r="G153" s="82"/>
      <c r="H153" s="82"/>
      <c r="I153" s="82"/>
    </row>
    <row r="154" spans="1:9" ht="15" hidden="1" thickBot="1">
      <c r="A154" s="360"/>
      <c r="B154" s="363"/>
      <c r="C154" s="86"/>
      <c r="D154" s="87"/>
      <c r="E154" s="86"/>
      <c r="F154" s="87"/>
      <c r="G154" s="86"/>
      <c r="H154" s="214"/>
      <c r="I154" s="214"/>
    </row>
    <row r="155" spans="1:9" hidden="1">
      <c r="A155" s="358">
        <v>3</v>
      </c>
      <c r="B155" s="361" t="s">
        <v>44</v>
      </c>
      <c r="C155" s="215"/>
      <c r="D155" s="215" t="s">
        <v>131</v>
      </c>
      <c r="E155" s="215"/>
      <c r="F155" s="283" t="s">
        <v>134</v>
      </c>
      <c r="G155" s="215"/>
      <c r="H155" s="215"/>
      <c r="I155" s="79"/>
    </row>
    <row r="156" spans="1:9" ht="20.399999999999999" hidden="1">
      <c r="A156" s="359"/>
      <c r="B156" s="362"/>
      <c r="C156" s="217"/>
      <c r="D156" s="282" t="s">
        <v>132</v>
      </c>
      <c r="E156" s="217"/>
      <c r="F156" s="284" t="s">
        <v>135</v>
      </c>
      <c r="G156" s="217"/>
      <c r="H156" s="217"/>
      <c r="I156" s="269"/>
    </row>
    <row r="157" spans="1:9" ht="15" hidden="1" thickBot="1">
      <c r="A157" s="364"/>
      <c r="B157" s="365"/>
      <c r="C157" s="216"/>
      <c r="D157" s="216" t="s">
        <v>133</v>
      </c>
      <c r="E157" s="216"/>
      <c r="F157" s="285" t="s">
        <v>136</v>
      </c>
      <c r="G157" s="216"/>
      <c r="H157" s="216"/>
      <c r="I157" s="214"/>
    </row>
    <row r="158" spans="1:9" hidden="1">
      <c r="A158" s="76"/>
      <c r="B158" s="76"/>
      <c r="C158" s="76"/>
      <c r="D158" s="76"/>
      <c r="E158" s="76"/>
      <c r="F158" s="76"/>
      <c r="G158" s="76"/>
      <c r="H158" s="76"/>
      <c r="I158" s="76"/>
    </row>
    <row r="159" spans="1:9" ht="15" hidden="1" thickTop="1">
      <c r="A159" s="354" t="s">
        <v>26</v>
      </c>
      <c r="B159" s="356" t="s">
        <v>27</v>
      </c>
      <c r="C159" s="213">
        <f>I147+1</f>
        <v>442.11</v>
      </c>
      <c r="D159" s="212">
        <f t="shared" ref="D159:I159" si="13">C159+1</f>
        <v>443.11</v>
      </c>
      <c r="E159" s="212">
        <f t="shared" si="13"/>
        <v>444.11</v>
      </c>
      <c r="F159" s="212">
        <f t="shared" si="13"/>
        <v>445.11</v>
      </c>
      <c r="G159" s="212">
        <f t="shared" si="13"/>
        <v>446.11</v>
      </c>
      <c r="H159" s="212">
        <f t="shared" si="13"/>
        <v>447.11</v>
      </c>
      <c r="I159" s="213">
        <f t="shared" si="13"/>
        <v>448.11</v>
      </c>
    </row>
    <row r="160" spans="1:9" hidden="1">
      <c r="A160" s="355"/>
      <c r="B160" s="357"/>
      <c r="C160" s="77" t="s">
        <v>28</v>
      </c>
      <c r="D160" s="77" t="s">
        <v>29</v>
      </c>
      <c r="E160" s="77" t="s">
        <v>30</v>
      </c>
      <c r="F160" s="77" t="s">
        <v>31</v>
      </c>
      <c r="G160" s="77" t="s">
        <v>32</v>
      </c>
      <c r="H160" s="77" t="s">
        <v>33</v>
      </c>
      <c r="I160" s="78" t="s">
        <v>34</v>
      </c>
    </row>
    <row r="161" spans="1:9" hidden="1">
      <c r="A161" s="358">
        <v>1</v>
      </c>
      <c r="B161" s="361" t="s">
        <v>48</v>
      </c>
      <c r="C161" s="79"/>
      <c r="D161" s="80"/>
      <c r="E161" s="79"/>
      <c r="F161" s="79"/>
      <c r="G161" s="79"/>
      <c r="H161" s="79"/>
      <c r="I161" s="286" t="s">
        <v>131</v>
      </c>
    </row>
    <row r="162" spans="1:9" hidden="1">
      <c r="A162" s="359"/>
      <c r="B162" s="362"/>
      <c r="C162" s="82"/>
      <c r="D162" s="83"/>
      <c r="E162" s="82"/>
      <c r="F162" s="84"/>
      <c r="G162" s="82"/>
      <c r="H162" s="82"/>
      <c r="I162" s="282" t="s">
        <v>135</v>
      </c>
    </row>
    <row r="163" spans="1:9" ht="15" hidden="1" thickBot="1">
      <c r="A163" s="360"/>
      <c r="B163" s="363"/>
      <c r="C163" s="86"/>
      <c r="D163" s="87"/>
      <c r="E163" s="86"/>
      <c r="F163" s="87"/>
      <c r="G163" s="86"/>
      <c r="H163" s="86"/>
      <c r="I163" s="287" t="s">
        <v>133</v>
      </c>
    </row>
    <row r="164" spans="1:9" hidden="1">
      <c r="A164" s="358">
        <v>2</v>
      </c>
      <c r="B164" s="361" t="s">
        <v>39</v>
      </c>
      <c r="C164" s="79"/>
      <c r="D164" s="80"/>
      <c r="E164" s="79"/>
      <c r="F164" s="79"/>
      <c r="G164" s="79"/>
      <c r="H164" s="286" t="s">
        <v>131</v>
      </c>
      <c r="I164" s="262"/>
    </row>
    <row r="165" spans="1:9" hidden="1">
      <c r="A165" s="359"/>
      <c r="B165" s="362"/>
      <c r="C165" s="82"/>
      <c r="D165" s="83"/>
      <c r="E165" s="82"/>
      <c r="F165" s="84"/>
      <c r="G165" s="82"/>
      <c r="H165" s="282" t="s">
        <v>135</v>
      </c>
      <c r="I165" s="82"/>
    </row>
    <row r="166" spans="1:9" ht="15" hidden="1" thickBot="1">
      <c r="A166" s="360"/>
      <c r="B166" s="363"/>
      <c r="C166" s="86"/>
      <c r="D166" s="87"/>
      <c r="E166" s="86"/>
      <c r="F166" s="87"/>
      <c r="G166" s="86"/>
      <c r="H166" s="287" t="s">
        <v>133</v>
      </c>
      <c r="I166" s="214"/>
    </row>
    <row r="167" spans="1:9" hidden="1">
      <c r="A167" s="358">
        <v>3</v>
      </c>
      <c r="B167" s="361" t="s">
        <v>44</v>
      </c>
      <c r="C167" s="215"/>
      <c r="D167" s="286" t="s">
        <v>131</v>
      </c>
      <c r="E167" s="286" t="s">
        <v>131</v>
      </c>
      <c r="F167" s="286" t="s">
        <v>131</v>
      </c>
      <c r="G167" s="286" t="s">
        <v>131</v>
      </c>
      <c r="H167" s="286" t="s">
        <v>131</v>
      </c>
      <c r="I167" s="79"/>
    </row>
    <row r="168" spans="1:9" hidden="1">
      <c r="A168" s="359"/>
      <c r="B168" s="362"/>
      <c r="C168" s="217"/>
      <c r="D168" s="282" t="s">
        <v>135</v>
      </c>
      <c r="E168" s="282" t="s">
        <v>135</v>
      </c>
      <c r="F168" s="282" t="s">
        <v>135</v>
      </c>
      <c r="G168" s="282" t="s">
        <v>135</v>
      </c>
      <c r="H168" s="282" t="s">
        <v>135</v>
      </c>
      <c r="I168" s="269"/>
    </row>
    <row r="169" spans="1:9" ht="15" hidden="1" thickBot="1">
      <c r="A169" s="364"/>
      <c r="B169" s="365"/>
      <c r="C169" s="216"/>
      <c r="D169" s="287" t="s">
        <v>133</v>
      </c>
      <c r="E169" s="287" t="s">
        <v>133</v>
      </c>
      <c r="F169" s="287" t="s">
        <v>133</v>
      </c>
      <c r="G169" s="287" t="s">
        <v>133</v>
      </c>
      <c r="H169" s="287" t="s">
        <v>133</v>
      </c>
      <c r="I169" s="214"/>
    </row>
    <row r="170" spans="1:9" hidden="1">
      <c r="A170" s="76"/>
      <c r="B170" s="76"/>
      <c r="C170" s="76"/>
      <c r="D170" s="76"/>
      <c r="E170" s="76"/>
      <c r="F170" s="76"/>
      <c r="G170" s="76"/>
      <c r="H170" s="76"/>
      <c r="I170" s="76"/>
    </row>
    <row r="171" spans="1:9" ht="15" hidden="1" thickTop="1">
      <c r="A171" s="354" t="s">
        <v>26</v>
      </c>
      <c r="B171" s="356" t="s">
        <v>27</v>
      </c>
      <c r="C171" s="213">
        <f>I159+1</f>
        <v>449.11</v>
      </c>
      <c r="D171" s="212">
        <f t="shared" ref="D171:I171" si="14">C171+1</f>
        <v>450.11</v>
      </c>
      <c r="E171" s="212">
        <f t="shared" si="14"/>
        <v>451.11</v>
      </c>
      <c r="F171" s="212">
        <f t="shared" si="14"/>
        <v>452.11</v>
      </c>
      <c r="G171" s="212">
        <f t="shared" si="14"/>
        <v>453.11</v>
      </c>
      <c r="H171" s="212">
        <f t="shared" si="14"/>
        <v>454.11</v>
      </c>
      <c r="I171" s="213">
        <f t="shared" si="14"/>
        <v>455.11</v>
      </c>
    </row>
    <row r="172" spans="1:9" hidden="1">
      <c r="A172" s="355"/>
      <c r="B172" s="357"/>
      <c r="C172" s="77" t="s">
        <v>28</v>
      </c>
      <c r="D172" s="77" t="s">
        <v>29</v>
      </c>
      <c r="E172" s="77" t="s">
        <v>30</v>
      </c>
      <c r="F172" s="77" t="s">
        <v>31</v>
      </c>
      <c r="G172" s="77" t="s">
        <v>32</v>
      </c>
      <c r="H172" s="77" t="s">
        <v>33</v>
      </c>
      <c r="I172" s="78" t="s">
        <v>34</v>
      </c>
    </row>
    <row r="173" spans="1:9" hidden="1">
      <c r="A173" s="358">
        <v>1</v>
      </c>
      <c r="B173" s="361" t="s">
        <v>48</v>
      </c>
      <c r="C173" s="79"/>
      <c r="D173" s="233"/>
      <c r="E173" s="224"/>
      <c r="F173" s="224"/>
      <c r="G173" s="224"/>
      <c r="H173" s="224"/>
      <c r="I173" s="215"/>
    </row>
    <row r="174" spans="1:9" hidden="1">
      <c r="A174" s="359"/>
      <c r="B174" s="362"/>
      <c r="C174" s="82"/>
      <c r="D174" s="217"/>
      <c r="E174" s="226"/>
      <c r="F174" s="229"/>
      <c r="G174" s="226"/>
      <c r="H174" s="226"/>
      <c r="I174" s="288"/>
    </row>
    <row r="175" spans="1:9" ht="15" hidden="1" thickBot="1">
      <c r="A175" s="360"/>
      <c r="B175" s="363"/>
      <c r="C175" s="86"/>
      <c r="D175" s="230"/>
      <c r="E175" s="227"/>
      <c r="F175" s="230"/>
      <c r="G175" s="227"/>
      <c r="H175" s="227"/>
      <c r="I175" s="216"/>
    </row>
    <row r="176" spans="1:9" hidden="1">
      <c r="A176" s="358">
        <v>2</v>
      </c>
      <c r="B176" s="361" t="s">
        <v>39</v>
      </c>
      <c r="C176" s="79"/>
      <c r="D176" s="233"/>
      <c r="E176" s="224"/>
      <c r="F176" s="224"/>
      <c r="G176" s="224"/>
      <c r="H176" s="215"/>
      <c r="I176" s="289"/>
    </row>
    <row r="177" spans="1:9" hidden="1">
      <c r="A177" s="359"/>
      <c r="B177" s="362"/>
      <c r="C177" s="82"/>
      <c r="D177" s="217"/>
      <c r="E177" s="226"/>
      <c r="F177" s="229"/>
      <c r="G177" s="226"/>
      <c r="H177" s="288"/>
      <c r="I177" s="226"/>
    </row>
    <row r="178" spans="1:9" ht="15" hidden="1" thickBot="1">
      <c r="A178" s="360"/>
      <c r="B178" s="363"/>
      <c r="C178" s="86"/>
      <c r="D178" s="230"/>
      <c r="E178" s="227"/>
      <c r="F178" s="230"/>
      <c r="G178" s="227"/>
      <c r="H178" s="216"/>
      <c r="I178" s="216"/>
    </row>
    <row r="179" spans="1:9" hidden="1">
      <c r="A179" s="358">
        <v>3</v>
      </c>
      <c r="B179" s="361" t="s">
        <v>44</v>
      </c>
      <c r="C179" s="215"/>
      <c r="D179" s="215"/>
      <c r="E179" s="215"/>
      <c r="F179" s="283" t="s">
        <v>134</v>
      </c>
      <c r="G179" s="215"/>
      <c r="H179" s="215"/>
      <c r="I179" s="224"/>
    </row>
    <row r="180" spans="1:9" hidden="1">
      <c r="A180" s="359"/>
      <c r="B180" s="362"/>
      <c r="C180" s="217"/>
      <c r="D180" s="288"/>
      <c r="E180" s="288"/>
      <c r="F180" s="284" t="s">
        <v>135</v>
      </c>
      <c r="G180" s="288"/>
      <c r="H180" s="288"/>
      <c r="I180" s="275"/>
    </row>
    <row r="181" spans="1:9" ht="15" hidden="1" thickBot="1">
      <c r="A181" s="364"/>
      <c r="B181" s="365"/>
      <c r="C181" s="216"/>
      <c r="D181" s="216"/>
      <c r="E181" s="216"/>
      <c r="F181" s="285" t="s">
        <v>136</v>
      </c>
      <c r="G181" s="216"/>
      <c r="H181" s="216"/>
      <c r="I181" s="216"/>
    </row>
    <row r="182" spans="1:9">
      <c r="A182" s="76"/>
      <c r="B182" s="76"/>
      <c r="C182" s="76"/>
      <c r="D182" s="76"/>
      <c r="E182" s="76"/>
      <c r="F182" s="76"/>
      <c r="G182" s="76"/>
      <c r="H182" s="76"/>
      <c r="I182" s="76"/>
    </row>
    <row r="183" spans="1:9">
      <c r="A183" s="76"/>
      <c r="B183" s="76"/>
      <c r="C183" s="76"/>
      <c r="D183" s="76"/>
      <c r="E183" s="76"/>
      <c r="F183" s="76"/>
      <c r="G183" s="76"/>
      <c r="H183" s="76"/>
      <c r="I183" s="76"/>
    </row>
  </sheetData>
  <mergeCells count="122">
    <mergeCell ref="A179:A181"/>
    <mergeCell ref="B179:B181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 C25:C26 G26 C50 G50 H23">
    <cfRule type="cellIs" dxfId="415" priority="389" stopIfTrue="1" operator="equal">
      <formula>"Cảnh báo - lỗi!!"</formula>
    </cfRule>
  </conditionalFormatting>
  <conditionalFormatting sqref="C20:G22">
    <cfRule type="cellIs" dxfId="414" priority="388" stopIfTrue="1" operator="equal">
      <formula>"Cảnh báo - lỗi!!"</formula>
    </cfRule>
  </conditionalFormatting>
  <conditionalFormatting sqref="C17:G19">
    <cfRule type="cellIs" dxfId="413" priority="387" stopIfTrue="1" operator="equal">
      <formula>"Cảnh báo - lỗi!!"</formula>
    </cfRule>
  </conditionalFormatting>
  <conditionalFormatting sqref="H17:H19">
    <cfRule type="cellIs" dxfId="412" priority="386" stopIfTrue="1" operator="equal">
      <formula>"Cảnh báo - lỗi!!"</formula>
    </cfRule>
  </conditionalFormatting>
  <conditionalFormatting sqref="I26 I50">
    <cfRule type="cellIs" dxfId="411" priority="385" stopIfTrue="1" operator="equal">
      <formula>"Cảnh báo - lỗi!!"</formula>
    </cfRule>
  </conditionalFormatting>
  <conditionalFormatting sqref="C24">
    <cfRule type="cellIs" dxfId="410" priority="384" stopIfTrue="1" operator="equal">
      <formula>"Cảnh báo - lỗi!!"</formula>
    </cfRule>
  </conditionalFormatting>
  <conditionalFormatting sqref="E26:F26 E50:F50">
    <cfRule type="cellIs" dxfId="409" priority="383" stopIfTrue="1" operator="equal">
      <formula>"Cảnh báo - lỗi!!"</formula>
    </cfRule>
  </conditionalFormatting>
  <conditionalFormatting sqref="H26 H50">
    <cfRule type="cellIs" dxfId="408" priority="382" stopIfTrue="1" operator="equal">
      <formula>"Cảnh báo - lỗi!!"</formula>
    </cfRule>
  </conditionalFormatting>
  <conditionalFormatting sqref="H22">
    <cfRule type="cellIs" dxfId="407" priority="381" stopIfTrue="1" operator="equal">
      <formula>"Cảnh báo - lỗi!!"</formula>
    </cfRule>
  </conditionalFormatting>
  <conditionalFormatting sqref="H21">
    <cfRule type="cellIs" dxfId="406" priority="380" stopIfTrue="1" operator="equal">
      <formula>"Cảnh báo - lỗi!!"</formula>
    </cfRule>
  </conditionalFormatting>
  <conditionalFormatting sqref="D26 D50 F25:G25">
    <cfRule type="cellIs" dxfId="405" priority="379" stopIfTrue="1" operator="equal">
      <formula>"Cảnh báo - lỗi!!"</formula>
    </cfRule>
  </conditionalFormatting>
  <conditionalFormatting sqref="I17">
    <cfRule type="cellIs" dxfId="404" priority="377" stopIfTrue="1" operator="equal">
      <formula>"Cảnh báo - lỗi!!"</formula>
    </cfRule>
  </conditionalFormatting>
  <conditionalFormatting sqref="H20:I20">
    <cfRule type="cellIs" dxfId="403" priority="378" stopIfTrue="1" operator="equal">
      <formula>"Cảnh báo - lỗi!!"</formula>
    </cfRule>
  </conditionalFormatting>
  <conditionalFormatting sqref="H25">
    <cfRule type="cellIs" dxfId="402" priority="376" stopIfTrue="1" operator="equal">
      <formula>"Cảnh báo - lỗi!!"</formula>
    </cfRule>
  </conditionalFormatting>
  <conditionalFormatting sqref="I22">
    <cfRule type="cellIs" dxfId="401" priority="374" stopIfTrue="1" operator="equal">
      <formula>"Cảnh báo - lỗi!!"</formula>
    </cfRule>
  </conditionalFormatting>
  <conditionalFormatting sqref="I19">
    <cfRule type="cellIs" dxfId="400" priority="375" stopIfTrue="1" operator="equal">
      <formula>"Cảnh báo - lỗi!!"</formula>
    </cfRule>
  </conditionalFormatting>
  <conditionalFormatting sqref="F24:H24">
    <cfRule type="cellIs" dxfId="399" priority="373" stopIfTrue="1" operator="equal">
      <formula>"Cảnh báo - lỗi!!"</formula>
    </cfRule>
  </conditionalFormatting>
  <conditionalFormatting sqref="F23:G23">
    <cfRule type="cellIs" dxfId="398" priority="372" stopIfTrue="1" operator="equal">
      <formula>"Cảnh báo - lỗi!!"</formula>
    </cfRule>
  </conditionalFormatting>
  <conditionalFormatting sqref="I18">
    <cfRule type="cellIs" dxfId="397" priority="371" stopIfTrue="1" operator="equal">
      <formula>"Cảnh báo - lỗi!!"</formula>
    </cfRule>
  </conditionalFormatting>
  <conditionalFormatting sqref="I21">
    <cfRule type="cellIs" dxfId="396" priority="370" stopIfTrue="1" operator="equal">
      <formula>"Cảnh báo - lỗi!!"</formula>
    </cfRule>
  </conditionalFormatting>
  <conditionalFormatting sqref="D23:E23">
    <cfRule type="cellIs" dxfId="395" priority="369" stopIfTrue="1" operator="equal">
      <formula>"Cảnh báo - lỗi!!"</formula>
    </cfRule>
  </conditionalFormatting>
  <conditionalFormatting sqref="D25:E25">
    <cfRule type="cellIs" dxfId="394" priority="368" stopIfTrue="1" operator="equal">
      <formula>"Cảnh báo - lỗi!!"</formula>
    </cfRule>
  </conditionalFormatting>
  <conditionalFormatting sqref="D24:E24">
    <cfRule type="cellIs" dxfId="393" priority="367" stopIfTrue="1" operator="equal">
      <formula>"Cảnh báo - lỗi!!"</formula>
    </cfRule>
  </conditionalFormatting>
  <conditionalFormatting sqref="I23">
    <cfRule type="cellIs" dxfId="392" priority="366" stopIfTrue="1" operator="equal">
      <formula>"Cảnh báo - lỗi!!"</formula>
    </cfRule>
  </conditionalFormatting>
  <conditionalFormatting sqref="I24">
    <cfRule type="cellIs" dxfId="391" priority="365" stopIfTrue="1" operator="equal">
      <formula>"Cảnh báo - lỗi!!"</formula>
    </cfRule>
  </conditionalFormatting>
  <conditionalFormatting sqref="C8:G10">
    <cfRule type="cellIs" dxfId="390" priority="363" stopIfTrue="1" operator="equal">
      <formula>"Cảnh báo - lỗi!!"</formula>
    </cfRule>
  </conditionalFormatting>
  <conditionalFormatting sqref="I9">
    <cfRule type="cellIs" dxfId="389" priority="350" stopIfTrue="1" operator="equal">
      <formula>"Cảnh báo - lỗi!!"</formula>
    </cfRule>
  </conditionalFormatting>
  <conditionalFormatting sqref="I8 I11">
    <cfRule type="cellIs" dxfId="388" priority="358" stopIfTrue="1" operator="equal">
      <formula>"Cảnh báo - lỗi!!"</formula>
    </cfRule>
  </conditionalFormatting>
  <conditionalFormatting sqref="D11 D13:G13">
    <cfRule type="cellIs" dxfId="387" priority="359" stopIfTrue="1" operator="equal">
      <formula>"Cảnh báo - lỗi!!"</formula>
    </cfRule>
  </conditionalFormatting>
  <conditionalFormatting sqref="C12">
    <cfRule type="cellIs" dxfId="386" priority="360" stopIfTrue="1" operator="equal">
      <formula>"Cảnh báo - lỗi!!"</formula>
    </cfRule>
  </conditionalFormatting>
  <conditionalFormatting sqref="C11 C13">
    <cfRule type="cellIs" dxfId="385" priority="364" stopIfTrue="1" operator="equal">
      <formula>"Cảnh báo - lỗi!!"</formula>
    </cfRule>
  </conditionalFormatting>
  <conditionalFormatting sqref="D12:G12">
    <cfRule type="cellIs" dxfId="384" priority="354" stopIfTrue="1" operator="equal">
      <formula>"Cảnh báo - lỗi!!"</formula>
    </cfRule>
  </conditionalFormatting>
  <conditionalFormatting sqref="I6">
    <cfRule type="cellIs" dxfId="383" priority="351" stopIfTrue="1" operator="equal">
      <formula>"Cảnh báo - lỗi!!"</formula>
    </cfRule>
  </conditionalFormatting>
  <conditionalFormatting sqref="I5">
    <cfRule type="cellIs" dxfId="382" priority="357" stopIfTrue="1" operator="equal">
      <formula>"Cảnh báo - lỗi!!"</formula>
    </cfRule>
  </conditionalFormatting>
  <conditionalFormatting sqref="C5:G7">
    <cfRule type="cellIs" dxfId="381" priority="362" stopIfTrue="1" operator="equal">
      <formula>"Cảnh báo - lỗi!!"</formula>
    </cfRule>
  </conditionalFormatting>
  <conditionalFormatting sqref="H5:H7">
    <cfRule type="cellIs" dxfId="380" priority="361" stopIfTrue="1" operator="equal">
      <formula>"Cảnh báo - lỗi!!"</formula>
    </cfRule>
  </conditionalFormatting>
  <conditionalFormatting sqref="I7">
    <cfRule type="cellIs" dxfId="379" priority="356" stopIfTrue="1" operator="equal">
      <formula>"Cảnh báo - lỗi!!"</formula>
    </cfRule>
  </conditionalFormatting>
  <conditionalFormatting sqref="I10 I13">
    <cfRule type="cellIs" dxfId="378" priority="355" stopIfTrue="1" operator="equal">
      <formula>"Cảnh báo - lỗi!!"</formula>
    </cfRule>
  </conditionalFormatting>
  <conditionalFormatting sqref="I12">
    <cfRule type="cellIs" dxfId="377" priority="352" stopIfTrue="1" operator="equal">
      <formula>"Cảnh báo - lỗi!!"</formula>
    </cfRule>
  </conditionalFormatting>
  <conditionalFormatting sqref="E11:G11">
    <cfRule type="cellIs" dxfId="376" priority="353" stopIfTrue="1" operator="equal">
      <formula>"Cảnh báo - lỗi!!"</formula>
    </cfRule>
  </conditionalFormatting>
  <conditionalFormatting sqref="I25">
    <cfRule type="cellIs" dxfId="375" priority="349" stopIfTrue="1" operator="equal">
      <formula>"Cảnh báo - lỗi!!"</formula>
    </cfRule>
  </conditionalFormatting>
  <conditionalFormatting sqref="G38 C38">
    <cfRule type="cellIs" dxfId="374" priority="348" stopIfTrue="1" operator="equal">
      <formula>"Cảnh báo - lỗi!!"</formula>
    </cfRule>
  </conditionalFormatting>
  <conditionalFormatting sqref="I38">
    <cfRule type="cellIs" dxfId="373" priority="347" stopIfTrue="1" operator="equal">
      <formula>"Cảnh báo - lỗi!!"</formula>
    </cfRule>
  </conditionalFormatting>
  <conditionalFormatting sqref="E38:F38">
    <cfRule type="cellIs" dxfId="372" priority="346" stopIfTrue="1" operator="equal">
      <formula>"Cảnh báo - lỗi!!"</formula>
    </cfRule>
  </conditionalFormatting>
  <conditionalFormatting sqref="H38">
    <cfRule type="cellIs" dxfId="371" priority="345" stopIfTrue="1" operator="equal">
      <formula>"Cảnh báo - lỗi!!"</formula>
    </cfRule>
  </conditionalFormatting>
  <conditionalFormatting sqref="C32:G34">
    <cfRule type="cellIs" dxfId="370" priority="343" stopIfTrue="1" operator="equal">
      <formula>"Cảnh báo - lỗi!!"</formula>
    </cfRule>
  </conditionalFormatting>
  <conditionalFormatting sqref="D38">
    <cfRule type="cellIs" dxfId="369" priority="344" stopIfTrue="1" operator="equal">
      <formula>"Cảnh báo - lỗi!!"</formula>
    </cfRule>
  </conditionalFormatting>
  <conditionalFormatting sqref="H29:H31">
    <cfRule type="cellIs" dxfId="368" priority="341" stopIfTrue="1" operator="equal">
      <formula>"Cảnh báo - lỗi!!"</formula>
    </cfRule>
  </conditionalFormatting>
  <conditionalFormatting sqref="C29:G31">
    <cfRule type="cellIs" dxfId="367" priority="342" stopIfTrue="1" operator="equal">
      <formula>"Cảnh báo - lỗi!!"</formula>
    </cfRule>
  </conditionalFormatting>
  <conditionalFormatting sqref="C44:G46">
    <cfRule type="cellIs" dxfId="366" priority="340" stopIfTrue="1" operator="equal">
      <formula>"Cảnh báo - lỗi!!"</formula>
    </cfRule>
  </conditionalFormatting>
  <conditionalFormatting sqref="C41:G43">
    <cfRule type="cellIs" dxfId="365" priority="339" stopIfTrue="1" operator="equal">
      <formula>"Cảnh báo - lỗi!!"</formula>
    </cfRule>
  </conditionalFormatting>
  <conditionalFormatting sqref="H41:H43">
    <cfRule type="cellIs" dxfId="364" priority="338" stopIfTrue="1" operator="equal">
      <formula>"Cảnh báo - lỗi!!"</formula>
    </cfRule>
  </conditionalFormatting>
  <conditionalFormatting sqref="H34">
    <cfRule type="cellIs" dxfId="363" priority="336" stopIfTrue="1" operator="equal">
      <formula>"Cảnh báo - lỗi!!"</formula>
    </cfRule>
  </conditionalFormatting>
  <conditionalFormatting sqref="F35:G35">
    <cfRule type="cellIs" dxfId="362" priority="337" stopIfTrue="1" operator="equal">
      <formula>"Cảnh báo - lỗi!!"</formula>
    </cfRule>
  </conditionalFormatting>
  <conditionalFormatting sqref="H32">
    <cfRule type="cellIs" dxfId="361" priority="335" stopIfTrue="1" operator="equal">
      <formula>"Cảnh báo - lỗi!!"</formula>
    </cfRule>
  </conditionalFormatting>
  <conditionalFormatting sqref="I31 I34">
    <cfRule type="cellIs" dxfId="360" priority="334" stopIfTrue="1" operator="equal">
      <formula>"Cảnh báo - lỗi!!"</formula>
    </cfRule>
  </conditionalFormatting>
  <conditionalFormatting sqref="I29">
    <cfRule type="cellIs" dxfId="359" priority="333" stopIfTrue="1" operator="equal">
      <formula>"Cảnh báo - lỗi!!"</formula>
    </cfRule>
  </conditionalFormatting>
  <conditionalFormatting sqref="I30">
    <cfRule type="cellIs" dxfId="358" priority="332" stopIfTrue="1" operator="equal">
      <formula>"Cảnh báo - lỗi!!"</formula>
    </cfRule>
  </conditionalFormatting>
  <conditionalFormatting sqref="F36:G36">
    <cfRule type="cellIs" dxfId="357" priority="331" stopIfTrue="1" operator="equal">
      <formula>"Cảnh báo - lỗi!!"</formula>
    </cfRule>
  </conditionalFormatting>
  <conditionalFormatting sqref="I32">
    <cfRule type="cellIs" dxfId="356" priority="330" stopIfTrue="1" operator="equal">
      <formula>"Cảnh báo - lỗi!!"</formula>
    </cfRule>
  </conditionalFormatting>
  <conditionalFormatting sqref="I33">
    <cfRule type="cellIs" dxfId="355" priority="329" stopIfTrue="1" operator="equal">
      <formula>"Cảnh báo - lỗi!!"</formula>
    </cfRule>
  </conditionalFormatting>
  <conditionalFormatting sqref="H35">
    <cfRule type="cellIs" dxfId="354" priority="327" stopIfTrue="1" operator="equal">
      <formula>"Cảnh báo - lỗi!!"</formula>
    </cfRule>
  </conditionalFormatting>
  <conditionalFormatting sqref="H37">
    <cfRule type="cellIs" dxfId="353" priority="328" stopIfTrue="1" operator="equal">
      <formula>"Cảnh báo - lỗi!!"</formula>
    </cfRule>
  </conditionalFormatting>
  <conditionalFormatting sqref="H33">
    <cfRule type="cellIs" dxfId="352" priority="326" stopIfTrue="1" operator="equal">
      <formula>"Cảnh báo - lỗi!!"</formula>
    </cfRule>
  </conditionalFormatting>
  <conditionalFormatting sqref="H36">
    <cfRule type="cellIs" dxfId="351" priority="325" stopIfTrue="1" operator="equal">
      <formula>"Cảnh báo - lỗi!!"</formula>
    </cfRule>
  </conditionalFormatting>
  <conditionalFormatting sqref="C47:D47">
    <cfRule type="cellIs" dxfId="350" priority="324" stopIfTrue="1" operator="equal">
      <formula>"Cảnh báo - lỗi!!"</formula>
    </cfRule>
  </conditionalFormatting>
  <conditionalFormatting sqref="C48">
    <cfRule type="cellIs" dxfId="349" priority="323" stopIfTrue="1" operator="equal">
      <formula>"Cảnh báo - lỗi!!"</formula>
    </cfRule>
  </conditionalFormatting>
  <conditionalFormatting sqref="F37:G37">
    <cfRule type="cellIs" dxfId="348" priority="322" stopIfTrue="1" operator="equal">
      <formula>"Cảnh báo - lỗi!!"</formula>
    </cfRule>
  </conditionalFormatting>
  <conditionalFormatting sqref="C49">
    <cfRule type="cellIs" dxfId="347" priority="321" stopIfTrue="1" operator="equal">
      <formula>"Cảnh báo - lỗi!!"</formula>
    </cfRule>
  </conditionalFormatting>
  <conditionalFormatting sqref="D49">
    <cfRule type="cellIs" dxfId="346" priority="320" stopIfTrue="1" operator="equal">
      <formula>"Cảnh báo - lỗi!!"</formula>
    </cfRule>
  </conditionalFormatting>
  <conditionalFormatting sqref="I35">
    <cfRule type="cellIs" dxfId="345" priority="319" stopIfTrue="1" operator="equal">
      <formula>"Cảnh báo - lỗi!!"</formula>
    </cfRule>
  </conditionalFormatting>
  <conditionalFormatting sqref="I37">
    <cfRule type="cellIs" dxfId="344" priority="318" stopIfTrue="1" operator="equal">
      <formula>"Cảnh báo - lỗi!!"</formula>
    </cfRule>
  </conditionalFormatting>
  <conditionalFormatting sqref="D35">
    <cfRule type="cellIs" dxfId="343" priority="317" stopIfTrue="1" operator="equal">
      <formula>"Cảnh báo - lỗi!!"</formula>
    </cfRule>
  </conditionalFormatting>
  <conditionalFormatting sqref="D36">
    <cfRule type="cellIs" dxfId="342" priority="316" stopIfTrue="1" operator="equal">
      <formula>"Cảnh báo - lỗi!!"</formula>
    </cfRule>
  </conditionalFormatting>
  <conditionalFormatting sqref="D37">
    <cfRule type="cellIs" dxfId="341" priority="315" stopIfTrue="1" operator="equal">
      <formula>"Cảnh báo - lỗi!!"</formula>
    </cfRule>
  </conditionalFormatting>
  <conditionalFormatting sqref="I36">
    <cfRule type="cellIs" dxfId="340" priority="314" stopIfTrue="1" operator="equal">
      <formula>"Cảnh báo - lỗi!!"</formula>
    </cfRule>
  </conditionalFormatting>
  <conditionalFormatting sqref="D48">
    <cfRule type="cellIs" dxfId="339" priority="313" stopIfTrue="1" operator="equal">
      <formula>"Cảnh báo - lỗi!!"</formula>
    </cfRule>
  </conditionalFormatting>
  <conditionalFormatting sqref="E47">
    <cfRule type="cellIs" dxfId="338" priority="312" stopIfTrue="1" operator="equal">
      <formula>"Cảnh báo - lỗi!!"</formula>
    </cfRule>
  </conditionalFormatting>
  <conditionalFormatting sqref="E48">
    <cfRule type="cellIs" dxfId="337" priority="311" stopIfTrue="1" operator="equal">
      <formula>"Cảnh báo - lỗi!!"</formula>
    </cfRule>
  </conditionalFormatting>
  <conditionalFormatting sqref="E49">
    <cfRule type="cellIs" dxfId="336" priority="310" stopIfTrue="1" operator="equal">
      <formula>"Cảnh báo - lỗi!!"</formula>
    </cfRule>
  </conditionalFormatting>
  <conditionalFormatting sqref="H8 H11">
    <cfRule type="cellIs" dxfId="335" priority="309" stopIfTrue="1" operator="equal">
      <formula>"Cảnh báo - lỗi!!"</formula>
    </cfRule>
  </conditionalFormatting>
  <conditionalFormatting sqref="H10 H13">
    <cfRule type="cellIs" dxfId="334" priority="308" stopIfTrue="1" operator="equal">
      <formula>"Cảnh báo - lỗi!!"</formula>
    </cfRule>
  </conditionalFormatting>
  <conditionalFormatting sqref="H9 H12">
    <cfRule type="cellIs" dxfId="333" priority="307" stopIfTrue="1" operator="equal">
      <formula>"Cảnh báo - lỗi!!"</formula>
    </cfRule>
  </conditionalFormatting>
  <conditionalFormatting sqref="C35">
    <cfRule type="cellIs" dxfId="332" priority="306" stopIfTrue="1" operator="equal">
      <formula>"Cảnh báo - lỗi!!"</formula>
    </cfRule>
  </conditionalFormatting>
  <conditionalFormatting sqref="C37">
    <cfRule type="cellIs" dxfId="331" priority="305" stopIfTrue="1" operator="equal">
      <formula>"Cảnh báo - lỗi!!"</formula>
    </cfRule>
  </conditionalFormatting>
  <conditionalFormatting sqref="C36">
    <cfRule type="cellIs" dxfId="330" priority="304" stopIfTrue="1" operator="equal">
      <formula>"Cảnh báo - lỗi!!"</formula>
    </cfRule>
  </conditionalFormatting>
  <conditionalFormatting sqref="E35">
    <cfRule type="cellIs" dxfId="329" priority="303" stopIfTrue="1" operator="equal">
      <formula>"Cảnh báo - lỗi!!"</formula>
    </cfRule>
  </conditionalFormatting>
  <conditionalFormatting sqref="E37">
    <cfRule type="cellIs" dxfId="328" priority="302" stopIfTrue="1" operator="equal">
      <formula>"Cảnh báo - lỗi!!"</formula>
    </cfRule>
  </conditionalFormatting>
  <conditionalFormatting sqref="E36">
    <cfRule type="cellIs" dxfId="327" priority="301" stopIfTrue="1" operator="equal">
      <formula>"Cảnh báo - lỗi!!"</formula>
    </cfRule>
  </conditionalFormatting>
  <conditionalFormatting sqref="F47:G47 I47">
    <cfRule type="cellIs" dxfId="326" priority="300" stopIfTrue="1" operator="equal">
      <formula>"Cảnh báo - lỗi!!"</formula>
    </cfRule>
  </conditionalFormatting>
  <conditionalFormatting sqref="F49:G49 I49">
    <cfRule type="cellIs" dxfId="325" priority="299" stopIfTrue="1" operator="equal">
      <formula>"Cảnh báo - lỗi!!"</formula>
    </cfRule>
  </conditionalFormatting>
  <conditionalFormatting sqref="F48:G48 I48">
    <cfRule type="cellIs" dxfId="324" priority="298" stopIfTrue="1" operator="equal">
      <formula>"Cảnh báo - lỗi!!"</formula>
    </cfRule>
  </conditionalFormatting>
  <conditionalFormatting sqref="H44">
    <cfRule type="cellIs" dxfId="323" priority="297" stopIfTrue="1" operator="equal">
      <formula>"Cảnh báo - lỗi!!"</formula>
    </cfRule>
  </conditionalFormatting>
  <conditionalFormatting sqref="H46">
    <cfRule type="cellIs" dxfId="322" priority="296" stopIfTrue="1" operator="equal">
      <formula>"Cảnh báo - lỗi!!"</formula>
    </cfRule>
  </conditionalFormatting>
  <conditionalFormatting sqref="H45">
    <cfRule type="cellIs" dxfId="321" priority="295" stopIfTrue="1" operator="equal">
      <formula>"Cảnh báo - lỗi!!"</formula>
    </cfRule>
  </conditionalFormatting>
  <conditionalFormatting sqref="I41">
    <cfRule type="cellIs" dxfId="320" priority="294" stopIfTrue="1" operator="equal">
      <formula>"Cảnh báo - lỗi!!"</formula>
    </cfRule>
  </conditionalFormatting>
  <conditionalFormatting sqref="I43">
    <cfRule type="cellIs" dxfId="319" priority="293" stopIfTrue="1" operator="equal">
      <formula>"Cảnh báo - lỗi!!"</formula>
    </cfRule>
  </conditionalFormatting>
  <conditionalFormatting sqref="I42">
    <cfRule type="cellIs" dxfId="318" priority="292" stopIfTrue="1" operator="equal">
      <formula>"Cảnh báo - lỗi!!"</formula>
    </cfRule>
  </conditionalFormatting>
  <conditionalFormatting sqref="I44">
    <cfRule type="cellIs" dxfId="317" priority="291" stopIfTrue="1" operator="equal">
      <formula>"Cảnh báo - lỗi!!"</formula>
    </cfRule>
  </conditionalFormatting>
  <conditionalFormatting sqref="I46">
    <cfRule type="cellIs" dxfId="316" priority="290" stopIfTrue="1" operator="equal">
      <formula>"Cảnh báo - lỗi!!"</formula>
    </cfRule>
  </conditionalFormatting>
  <conditionalFormatting sqref="I45">
    <cfRule type="cellIs" dxfId="315" priority="289" stopIfTrue="1" operator="equal">
      <formula>"Cảnh báo - lỗi!!"</formula>
    </cfRule>
  </conditionalFormatting>
  <conditionalFormatting sqref="C56:G58">
    <cfRule type="cellIs" dxfId="314" priority="288" stopIfTrue="1" operator="equal">
      <formula>"Cảnh báo - lỗi!!"</formula>
    </cfRule>
  </conditionalFormatting>
  <conditionalFormatting sqref="C53:G55">
    <cfRule type="cellIs" dxfId="313" priority="287" stopIfTrue="1" operator="equal">
      <formula>"Cảnh báo - lỗi!!"</formula>
    </cfRule>
  </conditionalFormatting>
  <conditionalFormatting sqref="H53:H55">
    <cfRule type="cellIs" dxfId="312" priority="286" stopIfTrue="1" operator="equal">
      <formula>"Cảnh báo - lỗi!!"</formula>
    </cfRule>
  </conditionalFormatting>
  <conditionalFormatting sqref="E59">
    <cfRule type="cellIs" dxfId="311" priority="285" stopIfTrue="1" operator="equal">
      <formula>"Cảnh báo - lỗi!!"</formula>
    </cfRule>
  </conditionalFormatting>
  <conditionalFormatting sqref="D60:E60">
    <cfRule type="cellIs" dxfId="310" priority="284" stopIfTrue="1" operator="equal">
      <formula>"Cảnh báo - lỗi!!"</formula>
    </cfRule>
  </conditionalFormatting>
  <conditionalFormatting sqref="E61">
    <cfRule type="cellIs" dxfId="309" priority="283" stopIfTrue="1" operator="equal">
      <formula>"Cảnh báo - lỗi!!"</formula>
    </cfRule>
  </conditionalFormatting>
  <conditionalFormatting sqref="G59 I59">
    <cfRule type="cellIs" dxfId="308" priority="282" stopIfTrue="1" operator="equal">
      <formula>"Cảnh báo - lỗi!!"</formula>
    </cfRule>
  </conditionalFormatting>
  <conditionalFormatting sqref="G61 I61">
    <cfRule type="cellIs" dxfId="307" priority="281" stopIfTrue="1" operator="equal">
      <formula>"Cảnh báo - lỗi!!"</formula>
    </cfRule>
  </conditionalFormatting>
  <conditionalFormatting sqref="G60 I60">
    <cfRule type="cellIs" dxfId="306" priority="280" stopIfTrue="1" operator="equal">
      <formula>"Cảnh báo - lỗi!!"</formula>
    </cfRule>
  </conditionalFormatting>
  <conditionalFormatting sqref="H56">
    <cfRule type="cellIs" dxfId="305" priority="279" stopIfTrue="1" operator="equal">
      <formula>"Cảnh báo - lỗi!!"</formula>
    </cfRule>
  </conditionalFormatting>
  <conditionalFormatting sqref="H58">
    <cfRule type="cellIs" dxfId="304" priority="278" stopIfTrue="1" operator="equal">
      <formula>"Cảnh báo - lỗi!!"</formula>
    </cfRule>
  </conditionalFormatting>
  <conditionalFormatting sqref="H57">
    <cfRule type="cellIs" dxfId="303" priority="277" stopIfTrue="1" operator="equal">
      <formula>"Cảnh báo - lỗi!!"</formula>
    </cfRule>
  </conditionalFormatting>
  <conditionalFormatting sqref="I53">
    <cfRule type="cellIs" dxfId="302" priority="276" stopIfTrue="1" operator="equal">
      <formula>"Cảnh báo - lỗi!!"</formula>
    </cfRule>
  </conditionalFormatting>
  <conditionalFormatting sqref="I55">
    <cfRule type="cellIs" dxfId="301" priority="275" stopIfTrue="1" operator="equal">
      <formula>"Cảnh báo - lỗi!!"</formula>
    </cfRule>
  </conditionalFormatting>
  <conditionalFormatting sqref="I54">
    <cfRule type="cellIs" dxfId="300" priority="274" stopIfTrue="1" operator="equal">
      <formula>"Cảnh báo - lỗi!!"</formula>
    </cfRule>
  </conditionalFormatting>
  <conditionalFormatting sqref="C68:G70">
    <cfRule type="cellIs" dxfId="299" priority="273" stopIfTrue="1" operator="equal">
      <formula>"Cảnh báo - lỗi!!"</formula>
    </cfRule>
  </conditionalFormatting>
  <conditionalFormatting sqref="C65:G67">
    <cfRule type="cellIs" dxfId="298" priority="272" stopIfTrue="1" operator="equal">
      <formula>"Cảnh báo - lỗi!!"</formula>
    </cfRule>
  </conditionalFormatting>
  <conditionalFormatting sqref="C71 E71:I71">
    <cfRule type="cellIs" dxfId="297" priority="271" stopIfTrue="1" operator="equal">
      <formula>"Cảnh báo - lỗi!!"</formula>
    </cfRule>
  </conditionalFormatting>
  <conditionalFormatting sqref="C73 H73:I73 E73:F73">
    <cfRule type="cellIs" dxfId="296" priority="270" stopIfTrue="1" operator="equal">
      <formula>"Cảnh báo - lỗi!!"</formula>
    </cfRule>
  </conditionalFormatting>
  <conditionalFormatting sqref="C72 E72:F72">
    <cfRule type="cellIs" dxfId="295" priority="269" stopIfTrue="1" operator="equal">
      <formula>"Cảnh báo - lỗi!!"</formula>
    </cfRule>
  </conditionalFormatting>
  <conditionalFormatting sqref="C80:G82">
    <cfRule type="cellIs" dxfId="294" priority="268" stopIfTrue="1" operator="equal">
      <formula>"Cảnh báo - lỗi!!"</formula>
    </cfRule>
  </conditionalFormatting>
  <conditionalFormatting sqref="C77:G79">
    <cfRule type="cellIs" dxfId="293" priority="267" stopIfTrue="1" operator="equal">
      <formula>"Cảnh báo - lỗi!!"</formula>
    </cfRule>
  </conditionalFormatting>
  <conditionalFormatting sqref="H77:H79">
    <cfRule type="cellIs" dxfId="292" priority="266" stopIfTrue="1" operator="equal">
      <formula>"Cảnh báo - lỗi!!"</formula>
    </cfRule>
  </conditionalFormatting>
  <conditionalFormatting sqref="D83:H83">
    <cfRule type="cellIs" dxfId="291" priority="265" stopIfTrue="1" operator="equal">
      <formula>"Cảnh báo - lỗi!!"</formula>
    </cfRule>
  </conditionalFormatting>
  <conditionalFormatting sqref="D85:H85">
    <cfRule type="cellIs" dxfId="290" priority="264" stopIfTrue="1" operator="equal">
      <formula>"Cảnh báo - lỗi!!"</formula>
    </cfRule>
  </conditionalFormatting>
  <conditionalFormatting sqref="C92:G94">
    <cfRule type="cellIs" dxfId="289" priority="263" stopIfTrue="1" operator="equal">
      <formula>"Cảnh báo - lỗi!!"</formula>
    </cfRule>
  </conditionalFormatting>
  <conditionalFormatting sqref="C89:G91">
    <cfRule type="cellIs" dxfId="288" priority="262" stopIfTrue="1" operator="equal">
      <formula>"Cảnh báo - lỗi!!"</formula>
    </cfRule>
  </conditionalFormatting>
  <conditionalFormatting sqref="H89:H91">
    <cfRule type="cellIs" dxfId="287" priority="261" stopIfTrue="1" operator="equal">
      <formula>"Cảnh báo - lỗi!!"</formula>
    </cfRule>
  </conditionalFormatting>
  <conditionalFormatting sqref="C95:E95 G95">
    <cfRule type="cellIs" dxfId="286" priority="260" stopIfTrue="1" operator="equal">
      <formula>"Cảnh báo - lỗi!!"</formula>
    </cfRule>
  </conditionalFormatting>
  <conditionalFormatting sqref="C98:H98 C110:H110 C97:E97 G97 C122:H122">
    <cfRule type="cellIs" dxfId="285" priority="259" stopIfTrue="1" operator="equal">
      <formula>"Cảnh báo - lỗi!!"</formula>
    </cfRule>
  </conditionalFormatting>
  <conditionalFormatting sqref="C96:E96 G96">
    <cfRule type="cellIs" dxfId="284" priority="258" stopIfTrue="1" operator="equal">
      <formula>"Cảnh báo - lỗi!!"</formula>
    </cfRule>
  </conditionalFormatting>
  <conditionalFormatting sqref="I95">
    <cfRule type="cellIs" dxfId="283" priority="257" stopIfTrue="1" operator="equal">
      <formula>"Cảnh báo - lỗi!!"</formula>
    </cfRule>
  </conditionalFormatting>
  <conditionalFormatting sqref="I97:I98 I109:I110 I121:I122">
    <cfRule type="cellIs" dxfId="282" priority="256" stopIfTrue="1" operator="equal">
      <formula>"Cảnh báo - lỗi!!"</formula>
    </cfRule>
  </conditionalFormatting>
  <conditionalFormatting sqref="I96">
    <cfRule type="cellIs" dxfId="281" priority="255" stopIfTrue="1" operator="equal">
      <formula>"Cảnh báo - lỗi!!"</formula>
    </cfRule>
  </conditionalFormatting>
  <conditionalFormatting sqref="I89">
    <cfRule type="cellIs" dxfId="280" priority="254" stopIfTrue="1" operator="equal">
      <formula>"Cảnh báo - lỗi!!"</formula>
    </cfRule>
  </conditionalFormatting>
  <conditionalFormatting sqref="I91">
    <cfRule type="cellIs" dxfId="279" priority="253" stopIfTrue="1" operator="equal">
      <formula>"Cảnh báo - lỗi!!"</formula>
    </cfRule>
  </conditionalFormatting>
  <conditionalFormatting sqref="I90">
    <cfRule type="cellIs" dxfId="278" priority="252" stopIfTrue="1" operator="equal">
      <formula>"Cảnh báo - lỗi!!"</formula>
    </cfRule>
  </conditionalFormatting>
  <conditionalFormatting sqref="H92">
    <cfRule type="cellIs" dxfId="277" priority="251" stopIfTrue="1" operator="equal">
      <formula>"Cảnh báo - lỗi!!"</formula>
    </cfRule>
  </conditionalFormatting>
  <conditionalFormatting sqref="H94">
    <cfRule type="cellIs" dxfId="276" priority="250" stopIfTrue="1" operator="equal">
      <formula>"Cảnh báo - lỗi!!"</formula>
    </cfRule>
  </conditionalFormatting>
  <conditionalFormatting sqref="H93">
    <cfRule type="cellIs" dxfId="275" priority="249" stopIfTrue="1" operator="equal">
      <formula>"Cảnh báo - lỗi!!"</formula>
    </cfRule>
  </conditionalFormatting>
  <conditionalFormatting sqref="I56">
    <cfRule type="cellIs" dxfId="274" priority="248" stopIfTrue="1" operator="equal">
      <formula>"Cảnh báo - lỗi!!"</formula>
    </cfRule>
  </conditionalFormatting>
  <conditionalFormatting sqref="I58">
    <cfRule type="cellIs" dxfId="273" priority="247" stopIfTrue="1" operator="equal">
      <formula>"Cảnh báo - lỗi!!"</formula>
    </cfRule>
  </conditionalFormatting>
  <conditionalFormatting sqref="I57">
    <cfRule type="cellIs" dxfId="272" priority="246" stopIfTrue="1" operator="equal">
      <formula>"Cảnh báo - lỗi!!"</formula>
    </cfRule>
  </conditionalFormatting>
  <conditionalFormatting sqref="H59">
    <cfRule type="cellIs" dxfId="271" priority="245" stopIfTrue="1" operator="equal">
      <formula>"Cảnh báo - lỗi!!"</formula>
    </cfRule>
  </conditionalFormatting>
  <conditionalFormatting sqref="H61">
    <cfRule type="cellIs" dxfId="270" priority="244" stopIfTrue="1" operator="equal">
      <formula>"Cảnh báo - lỗi!!"</formula>
    </cfRule>
  </conditionalFormatting>
  <conditionalFormatting sqref="H60">
    <cfRule type="cellIs" dxfId="269" priority="243" stopIfTrue="1" operator="equal">
      <formula>"Cảnh báo - lỗi!!"</formula>
    </cfRule>
  </conditionalFormatting>
  <conditionalFormatting sqref="F59">
    <cfRule type="cellIs" dxfId="268" priority="242" stopIfTrue="1" operator="equal">
      <formula>"Cảnh báo - lỗi!!"</formula>
    </cfRule>
  </conditionalFormatting>
  <conditionalFormatting sqref="F61">
    <cfRule type="cellIs" dxfId="267" priority="241" stopIfTrue="1" operator="equal">
      <formula>"Cảnh báo - lỗi!!"</formula>
    </cfRule>
  </conditionalFormatting>
  <conditionalFormatting sqref="C59:D59">
    <cfRule type="cellIs" dxfId="266" priority="240" stopIfTrue="1" operator="equal">
      <formula>"Cảnh báo - lỗi!!"</formula>
    </cfRule>
  </conditionalFormatting>
  <conditionalFormatting sqref="C61:D61">
    <cfRule type="cellIs" dxfId="265" priority="239" stopIfTrue="1" operator="equal">
      <formula>"Cảnh báo - lỗi!!"</formula>
    </cfRule>
  </conditionalFormatting>
  <conditionalFormatting sqref="H47">
    <cfRule type="cellIs" dxfId="264" priority="238" stopIfTrue="1" operator="equal">
      <formula>"Cảnh báo - lỗi!!"</formula>
    </cfRule>
  </conditionalFormatting>
  <conditionalFormatting sqref="H49">
    <cfRule type="cellIs" dxfId="263" priority="237" stopIfTrue="1" operator="equal">
      <formula>"Cảnh báo - lỗi!!"</formula>
    </cfRule>
  </conditionalFormatting>
  <conditionalFormatting sqref="F60">
    <cfRule type="cellIs" dxfId="262" priority="236" stopIfTrue="1" operator="equal">
      <formula>"Cảnh báo - lỗi!!"</formula>
    </cfRule>
  </conditionalFormatting>
  <conditionalFormatting sqref="C60">
    <cfRule type="cellIs" dxfId="261" priority="235" stopIfTrue="1" operator="equal">
      <formula>"Cảnh báo - lỗi!!"</formula>
    </cfRule>
  </conditionalFormatting>
  <conditionalFormatting sqref="H48">
    <cfRule type="cellIs" dxfId="260" priority="234" stopIfTrue="1" operator="equal">
      <formula>"Cảnh báo - lỗi!!"</formula>
    </cfRule>
  </conditionalFormatting>
  <conditionalFormatting sqref="H65">
    <cfRule type="cellIs" dxfId="259" priority="233" stopIfTrue="1" operator="equal">
      <formula>"Cảnh báo - lỗi!!"</formula>
    </cfRule>
  </conditionalFormatting>
  <conditionalFormatting sqref="H67">
    <cfRule type="cellIs" dxfId="258" priority="232" stopIfTrue="1" operator="equal">
      <formula>"Cảnh báo - lỗi!!"</formula>
    </cfRule>
  </conditionalFormatting>
  <conditionalFormatting sqref="H66:I66">
    <cfRule type="cellIs" dxfId="257" priority="231" stopIfTrue="1" operator="equal">
      <formula>"Cảnh báo - lỗi!!"</formula>
    </cfRule>
  </conditionalFormatting>
  <conditionalFormatting sqref="I65">
    <cfRule type="cellIs" dxfId="256" priority="230" stopIfTrue="1" operator="equal">
      <formula>"Cảnh báo - lỗi!!"</formula>
    </cfRule>
  </conditionalFormatting>
  <conditionalFormatting sqref="I67">
    <cfRule type="cellIs" dxfId="255" priority="229" stopIfTrue="1" operator="equal">
      <formula>"Cảnh báo - lỗi!!"</formula>
    </cfRule>
  </conditionalFormatting>
  <conditionalFormatting sqref="I68">
    <cfRule type="cellIs" dxfId="254" priority="228" stopIfTrue="1" operator="equal">
      <formula>"Cảnh báo - lỗi!!"</formula>
    </cfRule>
  </conditionalFormatting>
  <conditionalFormatting sqref="I70">
    <cfRule type="cellIs" dxfId="253" priority="227" stopIfTrue="1" operator="equal">
      <formula>"Cảnh báo - lỗi!!"</formula>
    </cfRule>
  </conditionalFormatting>
  <conditionalFormatting sqref="H80">
    <cfRule type="cellIs" dxfId="252" priority="226" stopIfTrue="1" operator="equal">
      <formula>"Cảnh báo - lỗi!!"</formula>
    </cfRule>
  </conditionalFormatting>
  <conditionalFormatting sqref="H82">
    <cfRule type="cellIs" dxfId="251" priority="225" stopIfTrue="1" operator="equal">
      <formula>"Cảnh báo - lỗi!!"</formula>
    </cfRule>
  </conditionalFormatting>
  <conditionalFormatting sqref="I77">
    <cfRule type="cellIs" dxfId="250" priority="224" stopIfTrue="1" operator="equal">
      <formula>"Cảnh báo - lỗi!!"</formula>
    </cfRule>
  </conditionalFormatting>
  <conditionalFormatting sqref="I79">
    <cfRule type="cellIs" dxfId="249" priority="223" stopIfTrue="1" operator="equal">
      <formula>"Cảnh báo - lỗi!!"</formula>
    </cfRule>
  </conditionalFormatting>
  <conditionalFormatting sqref="G72">
    <cfRule type="cellIs" dxfId="248" priority="222" stopIfTrue="1" operator="equal">
      <formula>"Cảnh báo - lỗi!!"</formula>
    </cfRule>
  </conditionalFormatting>
  <conditionalFormatting sqref="H72">
    <cfRule type="cellIs" dxfId="247" priority="221" stopIfTrue="1" operator="equal">
      <formula>"Cảnh báo - lỗi!!"</formula>
    </cfRule>
  </conditionalFormatting>
  <conditionalFormatting sqref="I69">
    <cfRule type="cellIs" dxfId="246" priority="220" stopIfTrue="1" operator="equal">
      <formula>"Cảnh báo - lỗi!!"</formula>
    </cfRule>
  </conditionalFormatting>
  <conditionalFormatting sqref="I72">
    <cfRule type="cellIs" dxfId="245" priority="219" stopIfTrue="1" operator="equal">
      <formula>"Cảnh báo - lỗi!!"</formula>
    </cfRule>
  </conditionalFormatting>
  <conditionalFormatting sqref="D84:H84">
    <cfRule type="cellIs" dxfId="244" priority="218" stopIfTrue="1" operator="equal">
      <formula>"Cảnh báo - lỗi!!"</formula>
    </cfRule>
  </conditionalFormatting>
  <conditionalFormatting sqref="H81">
    <cfRule type="cellIs" dxfId="243" priority="217" stopIfTrue="1" operator="equal">
      <formula>"Cảnh báo - lỗi!!"</formula>
    </cfRule>
  </conditionalFormatting>
  <conditionalFormatting sqref="I78">
    <cfRule type="cellIs" dxfId="242" priority="216" stopIfTrue="1" operator="equal">
      <formula>"Cảnh báo - lỗi!!"</formula>
    </cfRule>
  </conditionalFormatting>
  <conditionalFormatting sqref="I83">
    <cfRule type="cellIs" dxfId="241" priority="215" stopIfTrue="1" operator="equal">
      <formula>"Cảnh báo - lỗi!!"</formula>
    </cfRule>
  </conditionalFormatting>
  <conditionalFormatting sqref="I85">
    <cfRule type="cellIs" dxfId="240" priority="214" stopIfTrue="1" operator="equal">
      <formula>"Cảnh báo - lỗi!!"</formula>
    </cfRule>
  </conditionalFormatting>
  <conditionalFormatting sqref="I84">
    <cfRule type="cellIs" dxfId="239" priority="213" stopIfTrue="1" operator="equal">
      <formula>"Cảnh báo - lỗi!!"</formula>
    </cfRule>
  </conditionalFormatting>
  <conditionalFormatting sqref="G73">
    <cfRule type="cellIs" dxfId="238" priority="212" stopIfTrue="1" operator="equal">
      <formula>"Cảnh báo - lỗi!!"</formula>
    </cfRule>
  </conditionalFormatting>
  <conditionalFormatting sqref="H68">
    <cfRule type="cellIs" dxfId="237" priority="211" stopIfTrue="1" operator="equal">
      <formula>"Cảnh báo - lỗi!!"</formula>
    </cfRule>
  </conditionalFormatting>
  <conditionalFormatting sqref="H70">
    <cfRule type="cellIs" dxfId="236" priority="210" stopIfTrue="1" operator="equal">
      <formula>"Cảnh báo - lỗi!!"</formula>
    </cfRule>
  </conditionalFormatting>
  <conditionalFormatting sqref="H69">
    <cfRule type="cellIs" dxfId="235" priority="209" stopIfTrue="1" operator="equal">
      <formula>"Cảnh báo - lỗi!!"</formula>
    </cfRule>
  </conditionalFormatting>
  <conditionalFormatting sqref="D71">
    <cfRule type="cellIs" dxfId="234" priority="208" stopIfTrue="1" operator="equal">
      <formula>"Cảnh báo - lỗi!!"</formula>
    </cfRule>
  </conditionalFormatting>
  <conditionalFormatting sqref="D73">
    <cfRule type="cellIs" dxfId="233" priority="207" stopIfTrue="1" operator="equal">
      <formula>"Cảnh báo - lỗi!!"</formula>
    </cfRule>
  </conditionalFormatting>
  <conditionalFormatting sqref="D72">
    <cfRule type="cellIs" dxfId="232" priority="206" stopIfTrue="1" operator="equal">
      <formula>"Cảnh báo - lỗi!!"</formula>
    </cfRule>
  </conditionalFormatting>
  <conditionalFormatting sqref="I80">
    <cfRule type="cellIs" dxfId="231" priority="205" stopIfTrue="1" operator="equal">
      <formula>"Cảnh báo - lỗi!!"</formula>
    </cfRule>
  </conditionalFormatting>
  <conditionalFormatting sqref="I82">
    <cfRule type="cellIs" dxfId="230" priority="204" stopIfTrue="1" operator="equal">
      <formula>"Cảnh báo - lỗi!!"</formula>
    </cfRule>
  </conditionalFormatting>
  <conditionalFormatting sqref="I81">
    <cfRule type="cellIs" dxfId="229" priority="203" stopIfTrue="1" operator="equal">
      <formula>"Cảnh báo - lỗi!!"</formula>
    </cfRule>
  </conditionalFormatting>
  <conditionalFormatting sqref="C83">
    <cfRule type="cellIs" dxfId="228" priority="202" stopIfTrue="1" operator="equal">
      <formula>"Cảnh báo - lỗi!!"</formula>
    </cfRule>
  </conditionalFormatting>
  <conditionalFormatting sqref="C85">
    <cfRule type="cellIs" dxfId="227" priority="201" stopIfTrue="1" operator="equal">
      <formula>"Cảnh báo - lỗi!!"</formula>
    </cfRule>
  </conditionalFormatting>
  <conditionalFormatting sqref="C84">
    <cfRule type="cellIs" dxfId="226" priority="200" stopIfTrue="1" operator="equal">
      <formula>"Cảnh báo - lỗi!!"</formula>
    </cfRule>
  </conditionalFormatting>
  <conditionalFormatting sqref="C104:G106">
    <cfRule type="cellIs" dxfId="225" priority="199" stopIfTrue="1" operator="equal">
      <formula>"Cảnh báo - lỗi!!"</formula>
    </cfRule>
  </conditionalFormatting>
  <conditionalFormatting sqref="C101:G103">
    <cfRule type="cellIs" dxfId="224" priority="198" stopIfTrue="1" operator="equal">
      <formula>"Cảnh báo - lỗi!!"</formula>
    </cfRule>
  </conditionalFormatting>
  <conditionalFormatting sqref="H101:H103">
    <cfRule type="cellIs" dxfId="223" priority="197" stopIfTrue="1" operator="equal">
      <formula>"Cảnh báo - lỗi!!"</formula>
    </cfRule>
  </conditionalFormatting>
  <conditionalFormatting sqref="I107">
    <cfRule type="cellIs" dxfId="222" priority="196" stopIfTrue="1" operator="equal">
      <formula>"Cảnh báo - lỗi!!"</formula>
    </cfRule>
  </conditionalFormatting>
  <conditionalFormatting sqref="I108">
    <cfRule type="cellIs" dxfId="221" priority="195" stopIfTrue="1" operator="equal">
      <formula>"Cảnh báo - lỗi!!"</formula>
    </cfRule>
  </conditionalFormatting>
  <conditionalFormatting sqref="I101">
    <cfRule type="cellIs" dxfId="220" priority="194" stopIfTrue="1" operator="equal">
      <formula>"Cảnh báo - lỗi!!"</formula>
    </cfRule>
  </conditionalFormatting>
  <conditionalFormatting sqref="I103">
    <cfRule type="cellIs" dxfId="219" priority="193" stopIfTrue="1" operator="equal">
      <formula>"Cảnh báo - lỗi!!"</formula>
    </cfRule>
  </conditionalFormatting>
  <conditionalFormatting sqref="I102">
    <cfRule type="cellIs" dxfId="218" priority="192" stopIfTrue="1" operator="equal">
      <formula>"Cảnh báo - lỗi!!"</formula>
    </cfRule>
  </conditionalFormatting>
  <conditionalFormatting sqref="I104">
    <cfRule type="cellIs" dxfId="217" priority="191" stopIfTrue="1" operator="equal">
      <formula>"Cảnh báo - lỗi!!"</formula>
    </cfRule>
  </conditionalFormatting>
  <conditionalFormatting sqref="I106">
    <cfRule type="cellIs" dxfId="216" priority="190" stopIfTrue="1" operator="equal">
      <formula>"Cảnh báo - lỗi!!"</formula>
    </cfRule>
  </conditionalFormatting>
  <conditionalFormatting sqref="I105">
    <cfRule type="cellIs" dxfId="215" priority="189" stopIfTrue="1" operator="equal">
      <formula>"Cảnh báo - lỗi!!"</formula>
    </cfRule>
  </conditionalFormatting>
  <conditionalFormatting sqref="H104">
    <cfRule type="cellIs" dxfId="214" priority="188" stopIfTrue="1" operator="equal">
      <formula>"Cảnh báo - lỗi!!"</formula>
    </cfRule>
  </conditionalFormatting>
  <conditionalFormatting sqref="H106">
    <cfRule type="cellIs" dxfId="213" priority="187" stopIfTrue="1" operator="equal">
      <formula>"Cảnh báo - lỗi!!"</formula>
    </cfRule>
  </conditionalFormatting>
  <conditionalFormatting sqref="H105">
    <cfRule type="cellIs" dxfId="212" priority="186" stopIfTrue="1" operator="equal">
      <formula>"Cảnh báo - lỗi!!"</formula>
    </cfRule>
  </conditionalFormatting>
  <conditionalFormatting sqref="F95">
    <cfRule type="cellIs" dxfId="211" priority="185" stopIfTrue="1" operator="equal">
      <formula>"Cảnh báo - lỗi!!"</formula>
    </cfRule>
  </conditionalFormatting>
  <conditionalFormatting sqref="F97">
    <cfRule type="cellIs" dxfId="210" priority="184" stopIfTrue="1" operator="equal">
      <formula>"Cảnh báo - lỗi!!"</formula>
    </cfRule>
  </conditionalFormatting>
  <conditionalFormatting sqref="F96">
    <cfRule type="cellIs" dxfId="209" priority="183" stopIfTrue="1" operator="equal">
      <formula>"Cảnh báo - lỗi!!"</formula>
    </cfRule>
  </conditionalFormatting>
  <conditionalFormatting sqref="H95">
    <cfRule type="cellIs" dxfId="208" priority="182" stopIfTrue="1" operator="equal">
      <formula>"Cảnh báo - lỗi!!"</formula>
    </cfRule>
  </conditionalFormatting>
  <conditionalFormatting sqref="H97">
    <cfRule type="cellIs" dxfId="207" priority="181" stopIfTrue="1" operator="equal">
      <formula>"Cảnh báo - lỗi!!"</formula>
    </cfRule>
  </conditionalFormatting>
  <conditionalFormatting sqref="I92">
    <cfRule type="cellIs" dxfId="206" priority="180" stopIfTrue="1" operator="equal">
      <formula>"Cảnh báo - lỗi!!"</formula>
    </cfRule>
  </conditionalFormatting>
  <conditionalFormatting sqref="I94">
    <cfRule type="cellIs" dxfId="205" priority="179" stopIfTrue="1" operator="equal">
      <formula>"Cảnh báo - lỗi!!"</formula>
    </cfRule>
  </conditionalFormatting>
  <conditionalFormatting sqref="C107:D107">
    <cfRule type="cellIs" dxfId="204" priority="178" stopIfTrue="1" operator="equal">
      <formula>"Cảnh báo - lỗi!!"</formula>
    </cfRule>
  </conditionalFormatting>
  <conditionalFormatting sqref="C109:D109">
    <cfRule type="cellIs" dxfId="203" priority="177" stopIfTrue="1" operator="equal">
      <formula>"Cảnh báo - lỗi!!"</formula>
    </cfRule>
  </conditionalFormatting>
  <conditionalFormatting sqref="C108:D108">
    <cfRule type="cellIs" dxfId="202" priority="176" stopIfTrue="1" operator="equal">
      <formula>"Cảnh báo - lỗi!!"</formula>
    </cfRule>
  </conditionalFormatting>
  <conditionalFormatting sqref="E107">
    <cfRule type="cellIs" dxfId="201" priority="175" stopIfTrue="1" operator="equal">
      <formula>"Cảnh báo - lỗi!!"</formula>
    </cfRule>
  </conditionalFormatting>
  <conditionalFormatting sqref="E109">
    <cfRule type="cellIs" dxfId="200" priority="174" stopIfTrue="1" operator="equal">
      <formula>"Cảnh báo - lỗi!!"</formula>
    </cfRule>
  </conditionalFormatting>
  <conditionalFormatting sqref="E108">
    <cfRule type="cellIs" dxfId="199" priority="173" stopIfTrue="1" operator="equal">
      <formula>"Cảnh báo - lỗi!!"</formula>
    </cfRule>
  </conditionalFormatting>
  <conditionalFormatting sqref="F107">
    <cfRule type="cellIs" dxfId="198" priority="172" stopIfTrue="1" operator="equal">
      <formula>"Cảnh báo - lỗi!!"</formula>
    </cfRule>
  </conditionalFormatting>
  <conditionalFormatting sqref="F109">
    <cfRule type="cellIs" dxfId="197" priority="171" stopIfTrue="1" operator="equal">
      <formula>"Cảnh báo - lỗi!!"</formula>
    </cfRule>
  </conditionalFormatting>
  <conditionalFormatting sqref="F108">
    <cfRule type="cellIs" dxfId="196" priority="170" stopIfTrue="1" operator="equal">
      <formula>"Cảnh báo - lỗi!!"</formula>
    </cfRule>
  </conditionalFormatting>
  <conditionalFormatting sqref="G107:H107">
    <cfRule type="cellIs" dxfId="195" priority="169" stopIfTrue="1" operator="equal">
      <formula>"Cảnh báo - lỗi!!"</formula>
    </cfRule>
  </conditionalFormatting>
  <conditionalFormatting sqref="G109:H109">
    <cfRule type="cellIs" dxfId="194" priority="168" stopIfTrue="1" operator="equal">
      <formula>"Cảnh báo - lỗi!!"</formula>
    </cfRule>
  </conditionalFormatting>
  <conditionalFormatting sqref="G108:H108">
    <cfRule type="cellIs" dxfId="193" priority="167" stopIfTrue="1" operator="equal">
      <formula>"Cảnh báo - lỗi!!"</formula>
    </cfRule>
  </conditionalFormatting>
  <conditionalFormatting sqref="H96">
    <cfRule type="cellIs" dxfId="192" priority="166" stopIfTrue="1" operator="equal">
      <formula>"Cảnh báo - lỗi!!"</formula>
    </cfRule>
  </conditionalFormatting>
  <conditionalFormatting sqref="I93">
    <cfRule type="cellIs" dxfId="191" priority="165" stopIfTrue="1" operator="equal">
      <formula>"Cảnh báo - lỗi!!"</formula>
    </cfRule>
  </conditionalFormatting>
  <conditionalFormatting sqref="C116:G118">
    <cfRule type="cellIs" dxfId="190" priority="164" stopIfTrue="1" operator="equal">
      <formula>"Cảnh báo - lỗi!!"</formula>
    </cfRule>
  </conditionalFormatting>
  <conditionalFormatting sqref="C113:G115">
    <cfRule type="cellIs" dxfId="189" priority="163" stopIfTrue="1" operator="equal">
      <formula>"Cảnh báo - lỗi!!"</formula>
    </cfRule>
  </conditionalFormatting>
  <conditionalFormatting sqref="H113:H115">
    <cfRule type="cellIs" dxfId="188" priority="162" stopIfTrue="1" operator="equal">
      <formula>"Cảnh báo - lỗi!!"</formula>
    </cfRule>
  </conditionalFormatting>
  <conditionalFormatting sqref="I119">
    <cfRule type="cellIs" dxfId="187" priority="161" stopIfTrue="1" operator="equal">
      <formula>"Cảnh báo - lỗi!!"</formula>
    </cfRule>
  </conditionalFormatting>
  <conditionalFormatting sqref="I120">
    <cfRule type="cellIs" dxfId="186" priority="160" stopIfTrue="1" operator="equal">
      <formula>"Cảnh báo - lỗi!!"</formula>
    </cfRule>
  </conditionalFormatting>
  <conditionalFormatting sqref="I113">
    <cfRule type="cellIs" dxfId="185" priority="159" stopIfTrue="1" operator="equal">
      <formula>"Cảnh báo - lỗi!!"</formula>
    </cfRule>
  </conditionalFormatting>
  <conditionalFormatting sqref="I115">
    <cfRule type="cellIs" dxfId="184" priority="158" stopIfTrue="1" operator="equal">
      <formula>"Cảnh báo - lỗi!!"</formula>
    </cfRule>
  </conditionalFormatting>
  <conditionalFormatting sqref="I114">
    <cfRule type="cellIs" dxfId="183" priority="157" stopIfTrue="1" operator="equal">
      <formula>"Cảnh báo - lỗi!!"</formula>
    </cfRule>
  </conditionalFormatting>
  <conditionalFormatting sqref="I116">
    <cfRule type="cellIs" dxfId="182" priority="156" stopIfTrue="1" operator="equal">
      <formula>"Cảnh báo - lỗi!!"</formula>
    </cfRule>
  </conditionalFormatting>
  <conditionalFormatting sqref="I118">
    <cfRule type="cellIs" dxfId="181" priority="155" stopIfTrue="1" operator="equal">
      <formula>"Cảnh báo - lỗi!!"</formula>
    </cfRule>
  </conditionalFormatting>
  <conditionalFormatting sqref="I117">
    <cfRule type="cellIs" dxfId="180" priority="154" stopIfTrue="1" operator="equal">
      <formula>"Cảnh báo - lỗi!!"</formula>
    </cfRule>
  </conditionalFormatting>
  <conditionalFormatting sqref="H116">
    <cfRule type="cellIs" dxfId="179" priority="153" stopIfTrue="1" operator="equal">
      <formula>"Cảnh báo - lỗi!!"</formula>
    </cfRule>
  </conditionalFormatting>
  <conditionalFormatting sqref="H118">
    <cfRule type="cellIs" dxfId="178" priority="152" stopIfTrue="1" operator="equal">
      <formula>"Cảnh báo - lỗi!!"</formula>
    </cfRule>
  </conditionalFormatting>
  <conditionalFormatting sqref="H117">
    <cfRule type="cellIs" dxfId="177" priority="151" stopIfTrue="1" operator="equal">
      <formula>"Cảnh báo - lỗi!!"</formula>
    </cfRule>
  </conditionalFormatting>
  <conditionalFormatting sqref="C119:D119">
    <cfRule type="cellIs" dxfId="176" priority="150" stopIfTrue="1" operator="equal">
      <formula>"Cảnh báo - lỗi!!"</formula>
    </cfRule>
  </conditionalFormatting>
  <conditionalFormatting sqref="C121:D121">
    <cfRule type="cellIs" dxfId="175" priority="149" stopIfTrue="1" operator="equal">
      <formula>"Cảnh báo - lỗi!!"</formula>
    </cfRule>
  </conditionalFormatting>
  <conditionalFormatting sqref="C120:D120">
    <cfRule type="cellIs" dxfId="174" priority="148" stopIfTrue="1" operator="equal">
      <formula>"Cảnh báo - lỗi!!"</formula>
    </cfRule>
  </conditionalFormatting>
  <conditionalFormatting sqref="F119">
    <cfRule type="cellIs" dxfId="173" priority="147" stopIfTrue="1" operator="equal">
      <formula>"Cảnh báo - lỗi!!"</formula>
    </cfRule>
  </conditionalFormatting>
  <conditionalFormatting sqref="F121">
    <cfRule type="cellIs" dxfId="172" priority="146" stopIfTrue="1" operator="equal">
      <formula>"Cảnh báo - lỗi!!"</formula>
    </cfRule>
  </conditionalFormatting>
  <conditionalFormatting sqref="F120">
    <cfRule type="cellIs" dxfId="171" priority="145" stopIfTrue="1" operator="equal">
      <formula>"Cảnh báo - lỗi!!"</formula>
    </cfRule>
  </conditionalFormatting>
  <conditionalFormatting sqref="G119:H119">
    <cfRule type="cellIs" dxfId="170" priority="144" stopIfTrue="1" operator="equal">
      <formula>"Cảnh báo - lỗi!!"</formula>
    </cfRule>
  </conditionalFormatting>
  <conditionalFormatting sqref="G121:H121">
    <cfRule type="cellIs" dxfId="169" priority="143" stopIfTrue="1" operator="equal">
      <formula>"Cảnh báo - lỗi!!"</formula>
    </cfRule>
  </conditionalFormatting>
  <conditionalFormatting sqref="G120:H120">
    <cfRule type="cellIs" dxfId="168" priority="142" stopIfTrue="1" operator="equal">
      <formula>"Cảnh báo - lỗi!!"</formula>
    </cfRule>
  </conditionalFormatting>
  <conditionalFormatting sqref="E119">
    <cfRule type="cellIs" dxfId="167" priority="141" stopIfTrue="1" operator="equal">
      <formula>"Cảnh báo - lỗi!!"</formula>
    </cfRule>
  </conditionalFormatting>
  <conditionalFormatting sqref="E121">
    <cfRule type="cellIs" dxfId="166" priority="140" stopIfTrue="1" operator="equal">
      <formula>"Cảnh báo - lỗi!!"</formula>
    </cfRule>
  </conditionalFormatting>
  <conditionalFormatting sqref="E120">
    <cfRule type="cellIs" dxfId="165" priority="139" stopIfTrue="1" operator="equal">
      <formula>"Cảnh báo - lỗi!!"</formula>
    </cfRule>
  </conditionalFormatting>
  <conditionalFormatting sqref="I133">
    <cfRule type="cellIs" dxfId="164" priority="138" stopIfTrue="1" operator="equal">
      <formula>"Cảnh báo - lỗi!!"</formula>
    </cfRule>
  </conditionalFormatting>
  <conditionalFormatting sqref="C128:G130">
    <cfRule type="cellIs" dxfId="163" priority="137" stopIfTrue="1" operator="equal">
      <formula>"Cảnh báo - lỗi!!"</formula>
    </cfRule>
  </conditionalFormatting>
  <conditionalFormatting sqref="C125:G127">
    <cfRule type="cellIs" dxfId="162" priority="136" stopIfTrue="1" operator="equal">
      <formula>"Cảnh báo - lỗi!!"</formula>
    </cfRule>
  </conditionalFormatting>
  <conditionalFormatting sqref="H125:H127">
    <cfRule type="cellIs" dxfId="161" priority="135" stopIfTrue="1" operator="equal">
      <formula>"Cảnh báo - lỗi!!"</formula>
    </cfRule>
  </conditionalFormatting>
  <conditionalFormatting sqref="I131">
    <cfRule type="cellIs" dxfId="160" priority="134" stopIfTrue="1" operator="equal">
      <formula>"Cảnh báo - lỗi!!"</formula>
    </cfRule>
  </conditionalFormatting>
  <conditionalFormatting sqref="I132">
    <cfRule type="cellIs" dxfId="159" priority="133" stopIfTrue="1" operator="equal">
      <formula>"Cảnh báo - lỗi!!"</formula>
    </cfRule>
  </conditionalFormatting>
  <conditionalFormatting sqref="I125">
    <cfRule type="cellIs" dxfId="158" priority="132" stopIfTrue="1" operator="equal">
      <formula>"Cảnh báo - lỗi!!"</formula>
    </cfRule>
  </conditionalFormatting>
  <conditionalFormatting sqref="I127">
    <cfRule type="cellIs" dxfId="157" priority="131" stopIfTrue="1" operator="equal">
      <formula>"Cảnh báo - lỗi!!"</formula>
    </cfRule>
  </conditionalFormatting>
  <conditionalFormatting sqref="I126">
    <cfRule type="cellIs" dxfId="156" priority="130" stopIfTrue="1" operator="equal">
      <formula>"Cảnh báo - lỗi!!"</formula>
    </cfRule>
  </conditionalFormatting>
  <conditionalFormatting sqref="I128">
    <cfRule type="cellIs" dxfId="155" priority="129" stopIfTrue="1" operator="equal">
      <formula>"Cảnh báo - lỗi!!"</formula>
    </cfRule>
  </conditionalFormatting>
  <conditionalFormatting sqref="I130">
    <cfRule type="cellIs" dxfId="154" priority="128" stopIfTrue="1" operator="equal">
      <formula>"Cảnh báo - lỗi!!"</formula>
    </cfRule>
  </conditionalFormatting>
  <conditionalFormatting sqref="I129">
    <cfRule type="cellIs" dxfId="153" priority="127" stopIfTrue="1" operator="equal">
      <formula>"Cảnh báo - lỗi!!"</formula>
    </cfRule>
  </conditionalFormatting>
  <conditionalFormatting sqref="H128">
    <cfRule type="cellIs" dxfId="152" priority="126" stopIfTrue="1" operator="equal">
      <formula>"Cảnh báo - lỗi!!"</formula>
    </cfRule>
  </conditionalFormatting>
  <conditionalFormatting sqref="H130">
    <cfRule type="cellIs" dxfId="151" priority="125" stopIfTrue="1" operator="equal">
      <formula>"Cảnh báo - lỗi!!"</formula>
    </cfRule>
  </conditionalFormatting>
  <conditionalFormatting sqref="H129">
    <cfRule type="cellIs" dxfId="150" priority="124" stopIfTrue="1" operator="equal">
      <formula>"Cảnh báo - lỗi!!"</formula>
    </cfRule>
  </conditionalFormatting>
  <conditionalFormatting sqref="C131">
    <cfRule type="cellIs" dxfId="149" priority="123" stopIfTrue="1" operator="equal">
      <formula>"Cảnh báo - lỗi!!"</formula>
    </cfRule>
  </conditionalFormatting>
  <conditionalFormatting sqref="C133">
    <cfRule type="cellIs" dxfId="148" priority="122" stopIfTrue="1" operator="equal">
      <formula>"Cảnh báo - lỗi!!"</formula>
    </cfRule>
  </conditionalFormatting>
  <conditionalFormatting sqref="C132">
    <cfRule type="cellIs" dxfId="147" priority="121" stopIfTrue="1" operator="equal">
      <formula>"Cảnh báo - lỗi!!"</formula>
    </cfRule>
  </conditionalFormatting>
  <conditionalFormatting sqref="F131">
    <cfRule type="cellIs" dxfId="146" priority="120" stopIfTrue="1" operator="equal">
      <formula>"Cảnh báo - lỗi!!"</formula>
    </cfRule>
  </conditionalFormatting>
  <conditionalFormatting sqref="F133">
    <cfRule type="cellIs" dxfId="145" priority="119" stopIfTrue="1" operator="equal">
      <formula>"Cảnh báo - lỗi!!"</formula>
    </cfRule>
  </conditionalFormatting>
  <conditionalFormatting sqref="F132">
    <cfRule type="cellIs" dxfId="144" priority="118" stopIfTrue="1" operator="equal">
      <formula>"Cảnh báo - lỗi!!"</formula>
    </cfRule>
  </conditionalFormatting>
  <conditionalFormatting sqref="G131:H131">
    <cfRule type="cellIs" dxfId="143" priority="117" stopIfTrue="1" operator="equal">
      <formula>"Cảnh báo - lỗi!!"</formula>
    </cfRule>
  </conditionalFormatting>
  <conditionalFormatting sqref="G133:H133">
    <cfRule type="cellIs" dxfId="142" priority="116" stopIfTrue="1" operator="equal">
      <formula>"Cảnh báo - lỗi!!"</formula>
    </cfRule>
  </conditionalFormatting>
  <conditionalFormatting sqref="G132:H132">
    <cfRule type="cellIs" dxfId="141" priority="115" stopIfTrue="1" operator="equal">
      <formula>"Cảnh báo - lỗi!!"</formula>
    </cfRule>
  </conditionalFormatting>
  <conditionalFormatting sqref="E131">
    <cfRule type="cellIs" dxfId="140" priority="114" stopIfTrue="1" operator="equal">
      <formula>"Cảnh báo - lỗi!!"</formula>
    </cfRule>
  </conditionalFormatting>
  <conditionalFormatting sqref="E133">
    <cfRule type="cellIs" dxfId="139" priority="113" stopIfTrue="1" operator="equal">
      <formula>"Cảnh báo - lỗi!!"</formula>
    </cfRule>
  </conditionalFormatting>
  <conditionalFormatting sqref="E132">
    <cfRule type="cellIs" dxfId="138" priority="112" stopIfTrue="1" operator="equal">
      <formula>"Cảnh báo - lỗi!!"</formula>
    </cfRule>
  </conditionalFormatting>
  <conditionalFormatting sqref="D131">
    <cfRule type="cellIs" dxfId="137" priority="111" stopIfTrue="1" operator="equal">
      <formula>"Cảnh báo - lỗi!!"</formula>
    </cfRule>
  </conditionalFormatting>
  <conditionalFormatting sqref="D133">
    <cfRule type="cellIs" dxfId="136" priority="110" stopIfTrue="1" operator="equal">
      <formula>"Cảnh báo - lỗi!!"</formula>
    </cfRule>
  </conditionalFormatting>
  <conditionalFormatting sqref="D132">
    <cfRule type="cellIs" dxfId="135" priority="109" stopIfTrue="1" operator="equal">
      <formula>"Cảnh báo - lỗi!!"</formula>
    </cfRule>
  </conditionalFormatting>
  <conditionalFormatting sqref="I145">
    <cfRule type="cellIs" dxfId="134" priority="108" stopIfTrue="1" operator="equal">
      <formula>"Cảnh báo - lỗi!!"</formula>
    </cfRule>
  </conditionalFormatting>
  <conditionalFormatting sqref="C140:G142">
    <cfRule type="cellIs" dxfId="133" priority="107" stopIfTrue="1" operator="equal">
      <formula>"Cảnh báo - lỗi!!"</formula>
    </cfRule>
  </conditionalFormatting>
  <conditionalFormatting sqref="C137:G139">
    <cfRule type="cellIs" dxfId="132" priority="106" stopIfTrue="1" operator="equal">
      <formula>"Cảnh báo - lỗi!!"</formula>
    </cfRule>
  </conditionalFormatting>
  <conditionalFormatting sqref="H137:H139">
    <cfRule type="cellIs" dxfId="131" priority="105" stopIfTrue="1" operator="equal">
      <formula>"Cảnh báo - lỗi!!"</formula>
    </cfRule>
  </conditionalFormatting>
  <conditionalFormatting sqref="I143">
    <cfRule type="cellIs" dxfId="130" priority="104" stopIfTrue="1" operator="equal">
      <formula>"Cảnh báo - lỗi!!"</formula>
    </cfRule>
  </conditionalFormatting>
  <conditionalFormatting sqref="I144">
    <cfRule type="cellIs" dxfId="129" priority="103" stopIfTrue="1" operator="equal">
      <formula>"Cảnh báo - lỗi!!"</formula>
    </cfRule>
  </conditionalFormatting>
  <conditionalFormatting sqref="I137">
    <cfRule type="cellIs" dxfId="128" priority="102" stopIfTrue="1" operator="equal">
      <formula>"Cảnh báo - lỗi!!"</formula>
    </cfRule>
  </conditionalFormatting>
  <conditionalFormatting sqref="I139">
    <cfRule type="cellIs" dxfId="127" priority="101" stopIfTrue="1" operator="equal">
      <formula>"Cảnh báo - lỗi!!"</formula>
    </cfRule>
  </conditionalFormatting>
  <conditionalFormatting sqref="I138">
    <cfRule type="cellIs" dxfId="126" priority="100" stopIfTrue="1" operator="equal">
      <formula>"Cảnh báo - lỗi!!"</formula>
    </cfRule>
  </conditionalFormatting>
  <conditionalFormatting sqref="I140">
    <cfRule type="cellIs" dxfId="125" priority="99" stopIfTrue="1" operator="equal">
      <formula>"Cảnh báo - lỗi!!"</formula>
    </cfRule>
  </conditionalFormatting>
  <conditionalFormatting sqref="I142">
    <cfRule type="cellIs" dxfId="124" priority="98" stopIfTrue="1" operator="equal">
      <formula>"Cảnh báo - lỗi!!"</formula>
    </cfRule>
  </conditionalFormatting>
  <conditionalFormatting sqref="I141">
    <cfRule type="cellIs" dxfId="123" priority="97" stopIfTrue="1" operator="equal">
      <formula>"Cảnh báo - lỗi!!"</formula>
    </cfRule>
  </conditionalFormatting>
  <conditionalFormatting sqref="H140">
    <cfRule type="cellIs" dxfId="122" priority="96" stopIfTrue="1" operator="equal">
      <formula>"Cảnh báo - lỗi!!"</formula>
    </cfRule>
  </conditionalFormatting>
  <conditionalFormatting sqref="H142">
    <cfRule type="cellIs" dxfId="121" priority="95" stopIfTrue="1" operator="equal">
      <formula>"Cảnh báo - lỗi!!"</formula>
    </cfRule>
  </conditionalFormatting>
  <conditionalFormatting sqref="H141">
    <cfRule type="cellIs" dxfId="120" priority="94" stopIfTrue="1" operator="equal">
      <formula>"Cảnh báo - lỗi!!"</formula>
    </cfRule>
  </conditionalFormatting>
  <conditionalFormatting sqref="C143">
    <cfRule type="cellIs" dxfId="119" priority="93" stopIfTrue="1" operator="equal">
      <formula>"Cảnh báo - lỗi!!"</formula>
    </cfRule>
  </conditionalFormatting>
  <conditionalFormatting sqref="C145">
    <cfRule type="cellIs" dxfId="118" priority="92" stopIfTrue="1" operator="equal">
      <formula>"Cảnh báo - lỗi!!"</formula>
    </cfRule>
  </conditionalFormatting>
  <conditionalFormatting sqref="C144">
    <cfRule type="cellIs" dxfId="117" priority="91" stopIfTrue="1" operator="equal">
      <formula>"Cảnh báo - lỗi!!"</formula>
    </cfRule>
  </conditionalFormatting>
  <conditionalFormatting sqref="G143">
    <cfRule type="cellIs" dxfId="116" priority="90" stopIfTrue="1" operator="equal">
      <formula>"Cảnh báo - lỗi!!"</formula>
    </cfRule>
  </conditionalFormatting>
  <conditionalFormatting sqref="G145">
    <cfRule type="cellIs" dxfId="115" priority="89" stopIfTrue="1" operator="equal">
      <formula>"Cảnh báo - lỗi!!"</formula>
    </cfRule>
  </conditionalFormatting>
  <conditionalFormatting sqref="G144">
    <cfRule type="cellIs" dxfId="114" priority="88" stopIfTrue="1" operator="equal">
      <formula>"Cảnh báo - lỗi!!"</formula>
    </cfRule>
  </conditionalFormatting>
  <conditionalFormatting sqref="E143">
    <cfRule type="cellIs" dxfId="113" priority="87" stopIfTrue="1" operator="equal">
      <formula>"Cảnh báo - lỗi!!"</formula>
    </cfRule>
  </conditionalFormatting>
  <conditionalFormatting sqref="E145">
    <cfRule type="cellIs" dxfId="112" priority="86" stopIfTrue="1" operator="equal">
      <formula>"Cảnh báo - lỗi!!"</formula>
    </cfRule>
  </conditionalFormatting>
  <conditionalFormatting sqref="E144">
    <cfRule type="cellIs" dxfId="111" priority="85" stopIfTrue="1" operator="equal">
      <formula>"Cảnh báo - lỗi!!"</formula>
    </cfRule>
  </conditionalFormatting>
  <conditionalFormatting sqref="I157">
    <cfRule type="cellIs" dxfId="110" priority="84" stopIfTrue="1" operator="equal">
      <formula>"Cảnh báo - lỗi!!"</formula>
    </cfRule>
  </conditionalFormatting>
  <conditionalFormatting sqref="C152:G154">
    <cfRule type="cellIs" dxfId="109" priority="83" stopIfTrue="1" operator="equal">
      <formula>"Cảnh báo - lỗi!!"</formula>
    </cfRule>
  </conditionalFormatting>
  <conditionalFormatting sqref="C149:G151">
    <cfRule type="cellIs" dxfId="108" priority="82" stopIfTrue="1" operator="equal">
      <formula>"Cảnh báo - lỗi!!"</formula>
    </cfRule>
  </conditionalFormatting>
  <conditionalFormatting sqref="H149:H151">
    <cfRule type="cellIs" dxfId="107" priority="81" stopIfTrue="1" operator="equal">
      <formula>"Cảnh báo - lỗi!!"</formula>
    </cfRule>
  </conditionalFormatting>
  <conditionalFormatting sqref="I155">
    <cfRule type="cellIs" dxfId="106" priority="80" stopIfTrue="1" operator="equal">
      <formula>"Cảnh báo - lỗi!!"</formula>
    </cfRule>
  </conditionalFormatting>
  <conditionalFormatting sqref="I156">
    <cfRule type="cellIs" dxfId="105" priority="79" stopIfTrue="1" operator="equal">
      <formula>"Cảnh báo - lỗi!!"</formula>
    </cfRule>
  </conditionalFormatting>
  <conditionalFormatting sqref="I149">
    <cfRule type="cellIs" dxfId="104" priority="78" stopIfTrue="1" operator="equal">
      <formula>"Cảnh báo - lỗi!!"</formula>
    </cfRule>
  </conditionalFormatting>
  <conditionalFormatting sqref="I151">
    <cfRule type="cellIs" dxfId="103" priority="77" stopIfTrue="1" operator="equal">
      <formula>"Cảnh báo - lỗi!!"</formula>
    </cfRule>
  </conditionalFormatting>
  <conditionalFormatting sqref="I150">
    <cfRule type="cellIs" dxfId="102" priority="76" stopIfTrue="1" operator="equal">
      <formula>"Cảnh báo - lỗi!!"</formula>
    </cfRule>
  </conditionalFormatting>
  <conditionalFormatting sqref="I152">
    <cfRule type="cellIs" dxfId="101" priority="75" stopIfTrue="1" operator="equal">
      <formula>"Cảnh báo - lỗi!!"</formula>
    </cfRule>
  </conditionalFormatting>
  <conditionalFormatting sqref="I154">
    <cfRule type="cellIs" dxfId="100" priority="74" stopIfTrue="1" operator="equal">
      <formula>"Cảnh báo - lỗi!!"</formula>
    </cfRule>
  </conditionalFormatting>
  <conditionalFormatting sqref="I153">
    <cfRule type="cellIs" dxfId="99" priority="73" stopIfTrue="1" operator="equal">
      <formula>"Cảnh báo - lỗi!!"</formula>
    </cfRule>
  </conditionalFormatting>
  <conditionalFormatting sqref="H152">
    <cfRule type="cellIs" dxfId="98" priority="72" stopIfTrue="1" operator="equal">
      <formula>"Cảnh báo - lỗi!!"</formula>
    </cfRule>
  </conditionalFormatting>
  <conditionalFormatting sqref="H154">
    <cfRule type="cellIs" dxfId="97" priority="71" stopIfTrue="1" operator="equal">
      <formula>"Cảnh báo - lỗi!!"</formula>
    </cfRule>
  </conditionalFormatting>
  <conditionalFormatting sqref="H153">
    <cfRule type="cellIs" dxfId="96" priority="70" stopIfTrue="1" operator="equal">
      <formula>"Cảnh báo - lỗi!!"</formula>
    </cfRule>
  </conditionalFormatting>
  <conditionalFormatting sqref="C155">
    <cfRule type="cellIs" dxfId="95" priority="69" stopIfTrue="1" operator="equal">
      <formula>"Cảnh báo - lỗi!!"</formula>
    </cfRule>
  </conditionalFormatting>
  <conditionalFormatting sqref="C157">
    <cfRule type="cellIs" dxfId="94" priority="68" stopIfTrue="1" operator="equal">
      <formula>"Cảnh báo - lỗi!!"</formula>
    </cfRule>
  </conditionalFormatting>
  <conditionalFormatting sqref="C156">
    <cfRule type="cellIs" dxfId="93" priority="67" stopIfTrue="1" operator="equal">
      <formula>"Cảnh báo - lỗi!!"</formula>
    </cfRule>
  </conditionalFormatting>
  <conditionalFormatting sqref="G155:H155">
    <cfRule type="cellIs" dxfId="92" priority="66" stopIfTrue="1" operator="equal">
      <formula>"Cảnh báo - lỗi!!"</formula>
    </cfRule>
  </conditionalFormatting>
  <conditionalFormatting sqref="G157:H157">
    <cfRule type="cellIs" dxfId="91" priority="65" stopIfTrue="1" operator="equal">
      <formula>"Cảnh báo - lỗi!!"</formula>
    </cfRule>
  </conditionalFormatting>
  <conditionalFormatting sqref="G156:H156">
    <cfRule type="cellIs" dxfId="90" priority="64" stopIfTrue="1" operator="equal">
      <formula>"Cảnh báo - lỗi!!"</formula>
    </cfRule>
  </conditionalFormatting>
  <conditionalFormatting sqref="E155">
    <cfRule type="cellIs" dxfId="89" priority="63" stopIfTrue="1" operator="equal">
      <formula>"Cảnh báo - lỗi!!"</formula>
    </cfRule>
  </conditionalFormatting>
  <conditionalFormatting sqref="E157">
    <cfRule type="cellIs" dxfId="88" priority="62" stopIfTrue="1" operator="equal">
      <formula>"Cảnh báo - lỗi!!"</formula>
    </cfRule>
  </conditionalFormatting>
  <conditionalFormatting sqref="E156">
    <cfRule type="cellIs" dxfId="87" priority="61" stopIfTrue="1" operator="equal">
      <formula>"Cảnh báo - lỗi!!"</formula>
    </cfRule>
  </conditionalFormatting>
  <conditionalFormatting sqref="I169">
    <cfRule type="cellIs" dxfId="86" priority="60" stopIfTrue="1" operator="equal">
      <formula>"Cảnh báo - lỗi!!"</formula>
    </cfRule>
  </conditionalFormatting>
  <conditionalFormatting sqref="C164:G166">
    <cfRule type="cellIs" dxfId="85" priority="59" stopIfTrue="1" operator="equal">
      <formula>"Cảnh báo - lỗi!!"</formula>
    </cfRule>
  </conditionalFormatting>
  <conditionalFormatting sqref="C161:G163">
    <cfRule type="cellIs" dxfId="84" priority="58" stopIfTrue="1" operator="equal">
      <formula>"Cảnh báo - lỗi!!"</formula>
    </cfRule>
  </conditionalFormatting>
  <conditionalFormatting sqref="H161:H163">
    <cfRule type="cellIs" dxfId="83" priority="57" stopIfTrue="1" operator="equal">
      <formula>"Cảnh báo - lỗi!!"</formula>
    </cfRule>
  </conditionalFormatting>
  <conditionalFormatting sqref="I167">
    <cfRule type="cellIs" dxfId="82" priority="56" stopIfTrue="1" operator="equal">
      <formula>"Cảnh báo - lỗi!!"</formula>
    </cfRule>
  </conditionalFormatting>
  <conditionalFormatting sqref="I168">
    <cfRule type="cellIs" dxfId="81" priority="55" stopIfTrue="1" operator="equal">
      <formula>"Cảnh báo - lỗi!!"</formula>
    </cfRule>
  </conditionalFormatting>
  <conditionalFormatting sqref="I164">
    <cfRule type="cellIs" dxfId="80" priority="54" stopIfTrue="1" operator="equal">
      <formula>"Cảnh báo - lỗi!!"</formula>
    </cfRule>
  </conditionalFormatting>
  <conditionalFormatting sqref="I166">
    <cfRule type="cellIs" dxfId="79" priority="53" stopIfTrue="1" operator="equal">
      <formula>"Cảnh báo - lỗi!!"</formula>
    </cfRule>
  </conditionalFormatting>
  <conditionalFormatting sqref="I165">
    <cfRule type="cellIs" dxfId="78" priority="52" stopIfTrue="1" operator="equal">
      <formula>"Cảnh báo - lỗi!!"</formula>
    </cfRule>
  </conditionalFormatting>
  <conditionalFormatting sqref="C167">
    <cfRule type="cellIs" dxfId="77" priority="51" stopIfTrue="1" operator="equal">
      <formula>"Cảnh báo - lỗi!!"</formula>
    </cfRule>
  </conditionalFormatting>
  <conditionalFormatting sqref="C169">
    <cfRule type="cellIs" dxfId="76" priority="50" stopIfTrue="1" operator="equal">
      <formula>"Cảnh báo - lỗi!!"</formula>
    </cfRule>
  </conditionalFormatting>
  <conditionalFormatting sqref="C168">
    <cfRule type="cellIs" dxfId="75" priority="49" stopIfTrue="1" operator="equal">
      <formula>"Cảnh báo - lỗi!!"</formula>
    </cfRule>
  </conditionalFormatting>
  <conditionalFormatting sqref="D167:H167">
    <cfRule type="cellIs" dxfId="74" priority="48" stopIfTrue="1" operator="equal">
      <formula>"Cảnh báo - lỗi!!"</formula>
    </cfRule>
  </conditionalFormatting>
  <conditionalFormatting sqref="D169:H169">
    <cfRule type="cellIs" dxfId="73" priority="47" stopIfTrue="1" operator="equal">
      <formula>"Cảnh báo - lỗi!!"</formula>
    </cfRule>
  </conditionalFormatting>
  <conditionalFormatting sqref="D168:H168">
    <cfRule type="cellIs" dxfId="72" priority="46" stopIfTrue="1" operator="equal">
      <formula>"Cảnh báo - lỗi!!"</formula>
    </cfRule>
  </conditionalFormatting>
  <conditionalFormatting sqref="H164">
    <cfRule type="cellIs" dxfId="71" priority="45" stopIfTrue="1" operator="equal">
      <formula>"Cảnh báo - lỗi!!"</formula>
    </cfRule>
  </conditionalFormatting>
  <conditionalFormatting sqref="H166">
    <cfRule type="cellIs" dxfId="70" priority="44" stopIfTrue="1" operator="equal">
      <formula>"Cảnh báo - lỗi!!"</formula>
    </cfRule>
  </conditionalFormatting>
  <conditionalFormatting sqref="H165">
    <cfRule type="cellIs" dxfId="69" priority="43" stopIfTrue="1" operator="equal">
      <formula>"Cảnh báo - lỗi!!"</formula>
    </cfRule>
  </conditionalFormatting>
  <conditionalFormatting sqref="I161">
    <cfRule type="cellIs" dxfId="68" priority="42" stopIfTrue="1" operator="equal">
      <formula>"Cảnh báo - lỗi!!"</formula>
    </cfRule>
  </conditionalFormatting>
  <conditionalFormatting sqref="I163">
    <cfRule type="cellIs" dxfId="67" priority="41" stopIfTrue="1" operator="equal">
      <formula>"Cảnh báo - lỗi!!"</formula>
    </cfRule>
  </conditionalFormatting>
  <conditionalFormatting sqref="I162">
    <cfRule type="cellIs" dxfId="66" priority="40" stopIfTrue="1" operator="equal">
      <formula>"Cảnh báo - lỗi!!"</formula>
    </cfRule>
  </conditionalFormatting>
  <conditionalFormatting sqref="F143">
    <cfRule type="cellIs" dxfId="65" priority="39" stopIfTrue="1" operator="equal">
      <formula>"Cảnh báo - lỗi!!"</formula>
    </cfRule>
  </conditionalFormatting>
  <conditionalFormatting sqref="F145">
    <cfRule type="cellIs" dxfId="64" priority="38" stopIfTrue="1" operator="equal">
      <formula>"Cảnh báo - lỗi!!"</formula>
    </cfRule>
  </conditionalFormatting>
  <conditionalFormatting sqref="F144">
    <cfRule type="cellIs" dxfId="63" priority="37" stopIfTrue="1" operator="equal">
      <formula>"Cảnh báo - lỗi!!"</formula>
    </cfRule>
  </conditionalFormatting>
  <conditionalFormatting sqref="H143">
    <cfRule type="cellIs" dxfId="62" priority="36" stopIfTrue="1" operator="equal">
      <formula>"Cảnh báo - lỗi!!"</formula>
    </cfRule>
  </conditionalFormatting>
  <conditionalFormatting sqref="H144">
    <cfRule type="cellIs" dxfId="61" priority="35" stopIfTrue="1" operator="equal">
      <formula>"Cảnh báo - lỗi!!"</formula>
    </cfRule>
  </conditionalFormatting>
  <conditionalFormatting sqref="F155">
    <cfRule type="cellIs" dxfId="60" priority="34" stopIfTrue="1" operator="equal">
      <formula>"Cảnh báo - lỗi!!"</formula>
    </cfRule>
  </conditionalFormatting>
  <conditionalFormatting sqref="F156">
    <cfRule type="cellIs" dxfId="59" priority="33" stopIfTrue="1" operator="equal">
      <formula>"Cảnh báo - lỗi!!"</formula>
    </cfRule>
  </conditionalFormatting>
  <conditionalFormatting sqref="H145">
    <cfRule type="cellIs" dxfId="58" priority="32" stopIfTrue="1" operator="equal">
      <formula>"Cảnh báo - lỗi!!"</formula>
    </cfRule>
  </conditionalFormatting>
  <conditionalFormatting sqref="F157">
    <cfRule type="cellIs" dxfId="57" priority="31" stopIfTrue="1" operator="equal">
      <formula>"Cảnh báo - lỗi!!"</formula>
    </cfRule>
  </conditionalFormatting>
  <conditionalFormatting sqref="I181">
    <cfRule type="cellIs" dxfId="56" priority="30" stopIfTrue="1" operator="equal">
      <formula>"Cảnh báo - lỗi!!"</formula>
    </cfRule>
  </conditionalFormatting>
  <conditionalFormatting sqref="C176:G178">
    <cfRule type="cellIs" dxfId="55" priority="29" stopIfTrue="1" operator="equal">
      <formula>"Cảnh báo - lỗi!!"</formula>
    </cfRule>
  </conditionalFormatting>
  <conditionalFormatting sqref="C173:G175">
    <cfRule type="cellIs" dxfId="54" priority="28" stopIfTrue="1" operator="equal">
      <formula>"Cảnh báo - lỗi!!"</formula>
    </cfRule>
  </conditionalFormatting>
  <conditionalFormatting sqref="H173:H175">
    <cfRule type="cellIs" dxfId="53" priority="27" stopIfTrue="1" operator="equal">
      <formula>"Cảnh báo - lỗi!!"</formula>
    </cfRule>
  </conditionalFormatting>
  <conditionalFormatting sqref="I179">
    <cfRule type="cellIs" dxfId="52" priority="26" stopIfTrue="1" operator="equal">
      <formula>"Cảnh báo - lỗi!!"</formula>
    </cfRule>
  </conditionalFormatting>
  <conditionalFormatting sqref="I180">
    <cfRule type="cellIs" dxfId="51" priority="25" stopIfTrue="1" operator="equal">
      <formula>"Cảnh báo - lỗi!!"</formula>
    </cfRule>
  </conditionalFormatting>
  <conditionalFormatting sqref="I176">
    <cfRule type="cellIs" dxfId="50" priority="24" stopIfTrue="1" operator="equal">
      <formula>"Cảnh báo - lỗi!!"</formula>
    </cfRule>
  </conditionalFormatting>
  <conditionalFormatting sqref="I178">
    <cfRule type="cellIs" dxfId="49" priority="23" stopIfTrue="1" operator="equal">
      <formula>"Cảnh báo - lỗi!!"</formula>
    </cfRule>
  </conditionalFormatting>
  <conditionalFormatting sqref="I177">
    <cfRule type="cellIs" dxfId="48" priority="22" stopIfTrue="1" operator="equal">
      <formula>"Cảnh báo - lỗi!!"</formula>
    </cfRule>
  </conditionalFormatting>
  <conditionalFormatting sqref="C179">
    <cfRule type="cellIs" dxfId="47" priority="21" stopIfTrue="1" operator="equal">
      <formula>"Cảnh báo - lỗi!!"</formula>
    </cfRule>
  </conditionalFormatting>
  <conditionalFormatting sqref="C181">
    <cfRule type="cellIs" dxfId="46" priority="20" stopIfTrue="1" operator="equal">
      <formula>"Cảnh báo - lỗi!!"</formula>
    </cfRule>
  </conditionalFormatting>
  <conditionalFormatting sqref="C180">
    <cfRule type="cellIs" dxfId="45" priority="19" stopIfTrue="1" operator="equal">
      <formula>"Cảnh báo - lỗi!!"</formula>
    </cfRule>
  </conditionalFormatting>
  <conditionalFormatting sqref="D179:E179 G179:H179">
    <cfRule type="cellIs" dxfId="44" priority="18" stopIfTrue="1" operator="equal">
      <formula>"Cảnh báo - lỗi!!"</formula>
    </cfRule>
  </conditionalFormatting>
  <conditionalFormatting sqref="D181:E181 G181:H181">
    <cfRule type="cellIs" dxfId="43" priority="17" stopIfTrue="1" operator="equal">
      <formula>"Cảnh báo - lỗi!!"</formula>
    </cfRule>
  </conditionalFormatting>
  <conditionalFormatting sqref="D180:E180 G180:H180">
    <cfRule type="cellIs" dxfId="42" priority="16" stopIfTrue="1" operator="equal">
      <formula>"Cảnh báo - lỗi!!"</formula>
    </cfRule>
  </conditionalFormatting>
  <conditionalFormatting sqref="H176">
    <cfRule type="cellIs" dxfId="41" priority="15" stopIfTrue="1" operator="equal">
      <formula>"Cảnh báo - lỗi!!"</formula>
    </cfRule>
  </conditionalFormatting>
  <conditionalFormatting sqref="H178">
    <cfRule type="cellIs" dxfId="40" priority="14" stopIfTrue="1" operator="equal">
      <formula>"Cảnh báo - lỗi!!"</formula>
    </cfRule>
  </conditionalFormatting>
  <conditionalFormatting sqref="H177">
    <cfRule type="cellIs" dxfId="39" priority="13" stopIfTrue="1" operator="equal">
      <formula>"Cảnh báo - lỗi!!"</formula>
    </cfRule>
  </conditionalFormatting>
  <conditionalFormatting sqref="I173">
    <cfRule type="cellIs" dxfId="38" priority="12" stopIfTrue="1" operator="equal">
      <formula>"Cảnh báo - lỗi!!"</formula>
    </cfRule>
  </conditionalFormatting>
  <conditionalFormatting sqref="I175">
    <cfRule type="cellIs" dxfId="37" priority="11" stopIfTrue="1" operator="equal">
      <formula>"Cảnh báo - lỗi!!"</formula>
    </cfRule>
  </conditionalFormatting>
  <conditionalFormatting sqref="I174">
    <cfRule type="cellIs" dxfId="36" priority="10" stopIfTrue="1" operator="equal">
      <formula>"Cảnh báo - lỗi!!"</formula>
    </cfRule>
  </conditionalFormatting>
  <conditionalFormatting sqref="F179">
    <cfRule type="cellIs" dxfId="35" priority="9" stopIfTrue="1" operator="equal">
      <formula>"Cảnh báo - lỗi!!"</formula>
    </cfRule>
  </conditionalFormatting>
  <conditionalFormatting sqref="F180">
    <cfRule type="cellIs" dxfId="34" priority="8" stopIfTrue="1" operator="equal">
      <formula>"Cảnh báo - lỗi!!"</formula>
    </cfRule>
  </conditionalFormatting>
  <conditionalFormatting sqref="F181">
    <cfRule type="cellIs" dxfId="33" priority="7" stopIfTrue="1" operator="equal">
      <formula>"Cảnh báo - lỗi!!"</formula>
    </cfRule>
  </conditionalFormatting>
  <conditionalFormatting sqref="D143">
    <cfRule type="cellIs" dxfId="32" priority="6" stopIfTrue="1" operator="equal">
      <formula>"Cảnh báo - lỗi!!"</formula>
    </cfRule>
  </conditionalFormatting>
  <conditionalFormatting sqref="D145">
    <cfRule type="cellIs" dxfId="31" priority="5" stopIfTrue="1" operator="equal">
      <formula>"Cảnh báo - lỗi!!"</formula>
    </cfRule>
  </conditionalFormatting>
  <conditionalFormatting sqref="D155">
    <cfRule type="cellIs" dxfId="30" priority="4" stopIfTrue="1" operator="equal">
      <formula>"Cảnh báo - lỗi!!"</formula>
    </cfRule>
  </conditionalFormatting>
  <conditionalFormatting sqref="D157">
    <cfRule type="cellIs" dxfId="29" priority="3" stopIfTrue="1" operator="equal">
      <formula>"Cảnh báo - lỗi!!"</formula>
    </cfRule>
  </conditionalFormatting>
  <conditionalFormatting sqref="D144">
    <cfRule type="cellIs" dxfId="28" priority="2" stopIfTrue="1" operator="equal">
      <formula>"Cảnh báo - lỗi!!"</formula>
    </cfRule>
  </conditionalFormatting>
  <conditionalFormatting sqref="D156">
    <cfRule type="cellIs" dxfId="27" priority="1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B985-DCE4-4958-ABA2-EB627ED7D7C8}">
  <dimension ref="A1:Z1134"/>
  <sheetViews>
    <sheetView topLeftCell="A7" workbookViewId="0">
      <selection activeCell="E245" sqref="E245"/>
    </sheetView>
  </sheetViews>
  <sheetFormatPr defaultColWidth="14.44140625" defaultRowHeight="15" customHeight="1"/>
  <cols>
    <col min="1" max="1" width="5.88671875" style="290" customWidth="1"/>
    <col min="2" max="2" width="11.44140625" style="290" customWidth="1"/>
    <col min="3" max="3" width="13" style="290" customWidth="1"/>
    <col min="4" max="10" width="23.109375" style="290" customWidth="1"/>
    <col min="11" max="26" width="8.6640625" style="290" customWidth="1"/>
    <col min="27" max="16384" width="14.44140625" style="290"/>
  </cols>
  <sheetData>
    <row r="1" spans="1:10" ht="17.399999999999999">
      <c r="A1" s="459" t="s">
        <v>137</v>
      </c>
      <c r="B1" s="460"/>
      <c r="C1" s="460"/>
      <c r="D1" s="460"/>
      <c r="E1" s="461" t="s">
        <v>96</v>
      </c>
      <c r="F1" s="460"/>
      <c r="G1" s="460"/>
      <c r="H1" s="460"/>
      <c r="I1" s="460"/>
      <c r="J1" s="460"/>
    </row>
    <row r="2" spans="1:10" ht="16.8">
      <c r="A2" s="462" t="s">
        <v>24</v>
      </c>
      <c r="B2" s="460"/>
      <c r="C2" s="460"/>
      <c r="D2" s="460"/>
      <c r="E2" s="463" t="s">
        <v>138</v>
      </c>
      <c r="F2" s="460"/>
      <c r="G2" s="460"/>
      <c r="H2" s="460"/>
      <c r="I2" s="460"/>
      <c r="J2" s="460"/>
    </row>
    <row r="3" spans="1:10" ht="16.8">
      <c r="A3" s="291"/>
      <c r="B3" s="291"/>
      <c r="C3" s="291"/>
      <c r="D3" s="291"/>
      <c r="E3" s="293" t="s">
        <v>139</v>
      </c>
      <c r="F3" s="293" t="s">
        <v>140</v>
      </c>
      <c r="G3" s="294">
        <v>45705</v>
      </c>
      <c r="H3" s="293" t="s">
        <v>141</v>
      </c>
      <c r="I3" s="294">
        <v>45838</v>
      </c>
      <c r="J3" s="292"/>
    </row>
    <row r="4" spans="1:10" ht="41.25" customHeight="1" thickBot="1">
      <c r="A4" s="295"/>
      <c r="B4" s="295"/>
      <c r="C4" s="295"/>
      <c r="D4" s="296"/>
      <c r="E4" s="296"/>
      <c r="F4" s="296"/>
      <c r="G4" s="296"/>
      <c r="H4" s="297"/>
      <c r="I4" s="297"/>
      <c r="J4" s="297"/>
    </row>
    <row r="5" spans="1:10" ht="14.4">
      <c r="A5" s="453" t="s">
        <v>26</v>
      </c>
      <c r="B5" s="454" t="s">
        <v>142</v>
      </c>
      <c r="C5" s="454" t="s">
        <v>27</v>
      </c>
      <c r="D5" s="298">
        <v>45705</v>
      </c>
      <c r="E5" s="298">
        <f t="shared" ref="E5:J5" si="0">D5+1</f>
        <v>45706</v>
      </c>
      <c r="F5" s="298">
        <f t="shared" si="0"/>
        <v>45707</v>
      </c>
      <c r="G5" s="298">
        <f t="shared" si="0"/>
        <v>45708</v>
      </c>
      <c r="H5" s="298">
        <f t="shared" si="0"/>
        <v>45709</v>
      </c>
      <c r="I5" s="298">
        <f t="shared" si="0"/>
        <v>45710</v>
      </c>
      <c r="J5" s="299">
        <f t="shared" si="0"/>
        <v>45711</v>
      </c>
    </row>
    <row r="6" spans="1:10" thickBot="1">
      <c r="A6" s="446"/>
      <c r="B6" s="449"/>
      <c r="C6" s="449"/>
      <c r="D6" s="300" t="s">
        <v>28</v>
      </c>
      <c r="E6" s="300" t="s">
        <v>29</v>
      </c>
      <c r="F6" s="300" t="s">
        <v>30</v>
      </c>
      <c r="G6" s="300" t="s">
        <v>31</v>
      </c>
      <c r="H6" s="300" t="s">
        <v>32</v>
      </c>
      <c r="I6" s="300" t="s">
        <v>33</v>
      </c>
      <c r="J6" s="301" t="s">
        <v>34</v>
      </c>
    </row>
    <row r="7" spans="1:10" ht="14.4">
      <c r="A7" s="458">
        <v>1</v>
      </c>
      <c r="B7" s="454" t="s">
        <v>143</v>
      </c>
      <c r="C7" s="454" t="s">
        <v>48</v>
      </c>
      <c r="D7" s="302"/>
      <c r="E7" s="302"/>
      <c r="F7" s="302"/>
      <c r="G7" s="302"/>
      <c r="H7" s="302"/>
      <c r="I7" s="303"/>
      <c r="J7" s="304"/>
    </row>
    <row r="8" spans="1:10" ht="14.4">
      <c r="A8" s="446"/>
      <c r="B8" s="449"/>
      <c r="C8" s="449"/>
      <c r="D8" s="305"/>
      <c r="E8" s="305"/>
      <c r="F8" s="305"/>
      <c r="G8" s="305"/>
      <c r="H8" s="305"/>
      <c r="I8" s="305"/>
      <c r="J8" s="306"/>
    </row>
    <row r="9" spans="1:10" ht="29.25" customHeight="1">
      <c r="A9" s="446"/>
      <c r="B9" s="449"/>
      <c r="C9" s="451"/>
      <c r="D9" s="307" t="str">
        <f t="shared" ref="D9:J9" si="1">IF(D7="","",IF(COUNTIF($B$248:$D$254,D7)=0,"",VLOOKUP(D7,$B$248:$D$254,2,FALSE)))</f>
        <v/>
      </c>
      <c r="E9" s="307" t="str">
        <f t="shared" si="1"/>
        <v/>
      </c>
      <c r="F9" s="307" t="str">
        <f t="shared" si="1"/>
        <v/>
      </c>
      <c r="G9" s="307" t="str">
        <f t="shared" si="1"/>
        <v/>
      </c>
      <c r="H9" s="307" t="str">
        <f t="shared" si="1"/>
        <v/>
      </c>
      <c r="I9" s="307" t="str">
        <f t="shared" si="1"/>
        <v/>
      </c>
      <c r="J9" s="308" t="str">
        <f t="shared" si="1"/>
        <v/>
      </c>
    </row>
    <row r="10" spans="1:10" ht="14.4">
      <c r="A10" s="446"/>
      <c r="B10" s="449"/>
      <c r="C10" s="448" t="s">
        <v>39</v>
      </c>
      <c r="D10" s="309"/>
      <c r="E10" s="309"/>
      <c r="F10" s="309"/>
      <c r="G10" s="309"/>
      <c r="H10" s="309"/>
      <c r="I10" s="309" t="s">
        <v>144</v>
      </c>
      <c r="J10" s="310"/>
    </row>
    <row r="11" spans="1:10" ht="14.4">
      <c r="A11" s="446"/>
      <c r="B11" s="449"/>
      <c r="C11" s="449"/>
      <c r="D11" s="305"/>
      <c r="E11" s="305"/>
      <c r="F11" s="305"/>
      <c r="G11" s="305"/>
      <c r="H11" s="305"/>
      <c r="I11" s="305" t="s">
        <v>145</v>
      </c>
      <c r="J11" s="306"/>
    </row>
    <row r="12" spans="1:10" ht="29.25" customHeight="1">
      <c r="A12" s="446"/>
      <c r="B12" s="449"/>
      <c r="C12" s="451"/>
      <c r="D12" s="307" t="str">
        <f t="shared" ref="D12:J12" si="2">IF(D10="","",IF(COUNTIF($B$248:$D$254,D10)=0,"",VLOOKUP(D10,$B$248:$D$254,2,FALSE)))</f>
        <v/>
      </c>
      <c r="E12" s="307" t="str">
        <f t="shared" si="2"/>
        <v/>
      </c>
      <c r="F12" s="307" t="str">
        <f t="shared" si="2"/>
        <v/>
      </c>
      <c r="G12" s="307" t="str">
        <f t="shared" si="2"/>
        <v/>
      </c>
      <c r="H12" s="307" t="str">
        <f t="shared" si="2"/>
        <v/>
      </c>
      <c r="I12" s="307" t="str">
        <f t="shared" si="2"/>
        <v>Xử Lý Bùn Thải &amp; Trầm Tích</v>
      </c>
      <c r="J12" s="308" t="str">
        <f t="shared" si="2"/>
        <v/>
      </c>
    </row>
    <row r="13" spans="1:10" ht="14.4">
      <c r="A13" s="446"/>
      <c r="B13" s="449"/>
      <c r="C13" s="448" t="s">
        <v>44</v>
      </c>
      <c r="D13" s="309" t="s">
        <v>146</v>
      </c>
      <c r="E13" s="309" t="s">
        <v>147</v>
      </c>
      <c r="F13" s="309" t="s">
        <v>144</v>
      </c>
      <c r="G13" s="309" t="s">
        <v>147</v>
      </c>
      <c r="H13" s="309" t="s">
        <v>146</v>
      </c>
      <c r="I13" s="309"/>
      <c r="J13" s="310"/>
    </row>
    <row r="14" spans="1:10" ht="14.4">
      <c r="A14" s="446"/>
      <c r="B14" s="449"/>
      <c r="C14" s="449"/>
      <c r="D14" s="305" t="s">
        <v>148</v>
      </c>
      <c r="E14" s="305" t="s">
        <v>149</v>
      </c>
      <c r="F14" s="305" t="s">
        <v>145</v>
      </c>
      <c r="G14" s="305" t="s">
        <v>149</v>
      </c>
      <c r="H14" s="305" t="s">
        <v>148</v>
      </c>
      <c r="I14" s="305"/>
      <c r="J14" s="306"/>
    </row>
    <row r="15" spans="1:10" ht="29.25" customHeight="1" thickBot="1">
      <c r="A15" s="447"/>
      <c r="B15" s="450"/>
      <c r="C15" s="450"/>
      <c r="D15" s="311" t="str">
        <f t="shared" ref="D15:J15" si="3">IF(D13="","",IF(COUNTIF($B$248:$D$254,D13)=0,"",VLOOKUP(D13,$B$248:$D$254,2,FALSE)))</f>
        <v>Năng Lượng Tái Tạo</v>
      </c>
      <c r="E15" s="311" t="str">
        <f t="shared" si="3"/>
        <v>Quản Lý Tổng Hợp Đới Bờ Nâng Cao</v>
      </c>
      <c r="F15" s="311" t="str">
        <f t="shared" si="3"/>
        <v>Xử Lý Bùn Thải &amp; Trầm Tích</v>
      </c>
      <c r="G15" s="311" t="str">
        <f t="shared" si="3"/>
        <v>Quản Lý Tổng Hợp Đới Bờ Nâng Cao</v>
      </c>
      <c r="H15" s="311" t="str">
        <f t="shared" si="3"/>
        <v>Năng Lượng Tái Tạo</v>
      </c>
      <c r="I15" s="311" t="str">
        <f t="shared" si="3"/>
        <v/>
      </c>
      <c r="J15" s="312" t="str">
        <f t="shared" si="3"/>
        <v/>
      </c>
    </row>
    <row r="16" spans="1:10" ht="14.4">
      <c r="A16" s="313" t="s">
        <v>150</v>
      </c>
      <c r="B16" s="314"/>
      <c r="C16" s="314"/>
      <c r="D16" s="314"/>
      <c r="F16" s="314"/>
      <c r="G16" s="314"/>
      <c r="H16" s="314"/>
      <c r="I16" s="314"/>
      <c r="J16" s="314"/>
    </row>
    <row r="17" spans="1:10" hidden="1" thickBot="1">
      <c r="A17" s="314"/>
      <c r="B17" s="314"/>
      <c r="C17" s="314"/>
      <c r="D17" s="314"/>
      <c r="E17" s="314"/>
      <c r="F17" s="314"/>
      <c r="G17" s="314"/>
      <c r="H17" s="314"/>
      <c r="I17" s="314"/>
      <c r="J17" s="314"/>
    </row>
    <row r="18" spans="1:10" ht="14.4" hidden="1">
      <c r="A18" s="453" t="s">
        <v>26</v>
      </c>
      <c r="B18" s="454" t="s">
        <v>142</v>
      </c>
      <c r="C18" s="454" t="s">
        <v>27</v>
      </c>
      <c r="D18" s="298">
        <f>J5+1</f>
        <v>45712</v>
      </c>
      <c r="E18" s="298">
        <f t="shared" ref="E18:J18" si="4">D18+1</f>
        <v>45713</v>
      </c>
      <c r="F18" s="298">
        <f t="shared" si="4"/>
        <v>45714</v>
      </c>
      <c r="G18" s="298">
        <f t="shared" si="4"/>
        <v>45715</v>
      </c>
      <c r="H18" s="298">
        <f t="shared" si="4"/>
        <v>45716</v>
      </c>
      <c r="I18" s="298">
        <f t="shared" si="4"/>
        <v>45717</v>
      </c>
      <c r="J18" s="299">
        <f t="shared" si="4"/>
        <v>45718</v>
      </c>
    </row>
    <row r="19" spans="1:10" hidden="1" thickBot="1">
      <c r="A19" s="446"/>
      <c r="B19" s="449"/>
      <c r="C19" s="449"/>
      <c r="D19" s="300" t="s">
        <v>28</v>
      </c>
      <c r="E19" s="300" t="s">
        <v>29</v>
      </c>
      <c r="F19" s="300" t="s">
        <v>30</v>
      </c>
      <c r="G19" s="300" t="s">
        <v>31</v>
      </c>
      <c r="H19" s="300" t="s">
        <v>32</v>
      </c>
      <c r="I19" s="300" t="s">
        <v>33</v>
      </c>
      <c r="J19" s="301" t="s">
        <v>34</v>
      </c>
    </row>
    <row r="20" spans="1:10" ht="14.4" hidden="1">
      <c r="A20" s="445">
        <v>2</v>
      </c>
      <c r="B20" s="448" t="s">
        <v>143</v>
      </c>
      <c r="C20" s="448" t="s">
        <v>48</v>
      </c>
      <c r="D20" s="302"/>
      <c r="E20" s="302"/>
      <c r="F20" s="302"/>
      <c r="G20" s="302"/>
      <c r="H20" s="302"/>
      <c r="I20" s="303"/>
      <c r="J20" s="304"/>
    </row>
    <row r="21" spans="1:10" ht="14.4" hidden="1">
      <c r="A21" s="446"/>
      <c r="B21" s="449"/>
      <c r="C21" s="449"/>
      <c r="D21" s="305"/>
      <c r="E21" s="305"/>
      <c r="F21" s="305"/>
      <c r="G21" s="305"/>
      <c r="H21" s="305"/>
      <c r="I21" s="305"/>
      <c r="J21" s="306"/>
    </row>
    <row r="22" spans="1:10" ht="29.25" hidden="1" customHeight="1">
      <c r="A22" s="446"/>
      <c r="B22" s="449"/>
      <c r="C22" s="449"/>
      <c r="D22" s="307" t="str">
        <f t="shared" ref="D22:J22" si="5">IF(D20="","",IF(COUNTIF($B$248:$D$254,D20)=0,"",VLOOKUP(D20,$B$248:$D$254,2,FALSE)))</f>
        <v/>
      </c>
      <c r="E22" s="307" t="str">
        <f t="shared" si="5"/>
        <v/>
      </c>
      <c r="F22" s="307" t="str">
        <f t="shared" si="5"/>
        <v/>
      </c>
      <c r="G22" s="307" t="str">
        <f t="shared" si="5"/>
        <v/>
      </c>
      <c r="H22" s="307" t="str">
        <f t="shared" si="5"/>
        <v/>
      </c>
      <c r="I22" s="307" t="str">
        <f t="shared" si="5"/>
        <v/>
      </c>
      <c r="J22" s="308" t="str">
        <f t="shared" si="5"/>
        <v/>
      </c>
    </row>
    <row r="23" spans="1:10" ht="14.4" hidden="1">
      <c r="A23" s="446"/>
      <c r="B23" s="449"/>
      <c r="C23" s="448" t="s">
        <v>39</v>
      </c>
      <c r="D23" s="309"/>
      <c r="E23" s="309"/>
      <c r="F23" s="309"/>
      <c r="G23" s="309"/>
      <c r="H23" s="309"/>
      <c r="I23" s="309" t="s">
        <v>144</v>
      </c>
      <c r="J23" s="310"/>
    </row>
    <row r="24" spans="1:10" ht="14.4" hidden="1">
      <c r="A24" s="446"/>
      <c r="B24" s="449"/>
      <c r="C24" s="449"/>
      <c r="D24" s="305"/>
      <c r="E24" s="305"/>
      <c r="F24" s="305"/>
      <c r="G24" s="305"/>
      <c r="H24" s="305"/>
      <c r="I24" s="305" t="s">
        <v>145</v>
      </c>
      <c r="J24" s="306"/>
    </row>
    <row r="25" spans="1:10" ht="29.25" hidden="1" customHeight="1">
      <c r="A25" s="446"/>
      <c r="B25" s="449"/>
      <c r="C25" s="451"/>
      <c r="D25" s="307" t="str">
        <f t="shared" ref="D25:J25" si="6">IF(D23="","",IF(COUNTIF($B$248:$D$254,D23)=0,"",VLOOKUP(D23,$B$248:$D$254,2,FALSE)))</f>
        <v/>
      </c>
      <c r="E25" s="307" t="str">
        <f t="shared" si="6"/>
        <v/>
      </c>
      <c r="F25" s="307" t="str">
        <f t="shared" si="6"/>
        <v/>
      </c>
      <c r="G25" s="307" t="str">
        <f t="shared" si="6"/>
        <v/>
      </c>
      <c r="H25" s="307" t="str">
        <f t="shared" si="6"/>
        <v/>
      </c>
      <c r="I25" s="307" t="str">
        <f t="shared" si="6"/>
        <v>Xử Lý Bùn Thải &amp; Trầm Tích</v>
      </c>
      <c r="J25" s="308" t="str">
        <f t="shared" si="6"/>
        <v/>
      </c>
    </row>
    <row r="26" spans="1:10" ht="15.75" hidden="1" customHeight="1">
      <c r="A26" s="446"/>
      <c r="B26" s="449"/>
      <c r="C26" s="452" t="s">
        <v>44</v>
      </c>
      <c r="D26" s="309"/>
      <c r="E26" s="309" t="s">
        <v>147</v>
      </c>
      <c r="F26" s="309"/>
      <c r="G26" s="309" t="s">
        <v>147</v>
      </c>
      <c r="H26" s="309"/>
      <c r="I26" s="309"/>
      <c r="J26" s="310"/>
    </row>
    <row r="27" spans="1:10" ht="15.75" hidden="1" customHeight="1">
      <c r="A27" s="446"/>
      <c r="B27" s="449"/>
      <c r="C27" s="449"/>
      <c r="D27" s="305"/>
      <c r="E27" s="305" t="s">
        <v>149</v>
      </c>
      <c r="F27" s="305"/>
      <c r="G27" s="305" t="s">
        <v>149</v>
      </c>
      <c r="H27" s="305"/>
      <c r="I27" s="305"/>
      <c r="J27" s="306"/>
    </row>
    <row r="28" spans="1:10" ht="29.25" hidden="1" customHeight="1" thickBot="1">
      <c r="A28" s="447"/>
      <c r="B28" s="450"/>
      <c r="C28" s="450"/>
      <c r="D28" s="311" t="str">
        <f t="shared" ref="D28:J28" si="7">IF(D26="","",IF(COUNTIF($B$248:$D$254,D26)=0,"",VLOOKUP(D26,$B$248:$D$254,2,FALSE)))</f>
        <v/>
      </c>
      <c r="E28" s="311" t="str">
        <f t="shared" si="7"/>
        <v>Quản Lý Tổng Hợp Đới Bờ Nâng Cao</v>
      </c>
      <c r="F28" s="311" t="str">
        <f t="shared" si="7"/>
        <v/>
      </c>
      <c r="G28" s="311" t="str">
        <f t="shared" si="7"/>
        <v>Quản Lý Tổng Hợp Đới Bờ Nâng Cao</v>
      </c>
      <c r="H28" s="311" t="str">
        <f t="shared" si="7"/>
        <v/>
      </c>
      <c r="I28" s="311" t="str">
        <f t="shared" si="7"/>
        <v/>
      </c>
      <c r="J28" s="312" t="str">
        <f t="shared" si="7"/>
        <v/>
      </c>
    </row>
    <row r="29" spans="1:10" ht="15.75" hidden="1" customHeight="1">
      <c r="A29" s="313" t="s">
        <v>150</v>
      </c>
      <c r="B29" s="314"/>
      <c r="C29" s="314"/>
      <c r="D29" s="314"/>
      <c r="E29" s="314"/>
      <c r="F29" s="314"/>
      <c r="G29" s="314"/>
      <c r="H29" s="314"/>
      <c r="I29" s="314"/>
      <c r="J29" s="314"/>
    </row>
    <row r="30" spans="1:10" hidden="1" thickBot="1">
      <c r="A30" s="314"/>
      <c r="B30" s="314"/>
      <c r="C30" s="314"/>
      <c r="D30" s="314"/>
      <c r="E30" s="314"/>
      <c r="F30" s="314"/>
      <c r="G30" s="314"/>
      <c r="H30" s="314"/>
      <c r="I30" s="314"/>
      <c r="J30" s="314"/>
    </row>
    <row r="31" spans="1:10" ht="15.75" hidden="1" customHeight="1">
      <c r="A31" s="453" t="s">
        <v>26</v>
      </c>
      <c r="B31" s="454" t="s">
        <v>142</v>
      </c>
      <c r="C31" s="454" t="s">
        <v>27</v>
      </c>
      <c r="D31" s="298">
        <f>J18+1</f>
        <v>45719</v>
      </c>
      <c r="E31" s="298">
        <f t="shared" ref="E31:J31" si="8">D31+1</f>
        <v>45720</v>
      </c>
      <c r="F31" s="298">
        <f t="shared" si="8"/>
        <v>45721</v>
      </c>
      <c r="G31" s="298">
        <f t="shared" si="8"/>
        <v>45722</v>
      </c>
      <c r="H31" s="298">
        <f t="shared" si="8"/>
        <v>45723</v>
      </c>
      <c r="I31" s="298">
        <f t="shared" si="8"/>
        <v>45724</v>
      </c>
      <c r="J31" s="299">
        <f t="shared" si="8"/>
        <v>45725</v>
      </c>
    </row>
    <row r="32" spans="1:10" ht="15.75" hidden="1" customHeight="1" thickBot="1">
      <c r="A32" s="446"/>
      <c r="B32" s="449"/>
      <c r="C32" s="449"/>
      <c r="D32" s="300" t="s">
        <v>28</v>
      </c>
      <c r="E32" s="300" t="s">
        <v>29</v>
      </c>
      <c r="F32" s="300" t="s">
        <v>30</v>
      </c>
      <c r="G32" s="300" t="s">
        <v>31</v>
      </c>
      <c r="H32" s="300" t="s">
        <v>32</v>
      </c>
      <c r="I32" s="300" t="s">
        <v>33</v>
      </c>
      <c r="J32" s="301" t="s">
        <v>34</v>
      </c>
    </row>
    <row r="33" spans="1:10" ht="15.75" hidden="1" customHeight="1">
      <c r="A33" s="445">
        <v>3</v>
      </c>
      <c r="B33" s="448" t="s">
        <v>143</v>
      </c>
      <c r="C33" s="448" t="s">
        <v>48</v>
      </c>
      <c r="D33" s="302"/>
      <c r="E33" s="302"/>
      <c r="F33" s="302"/>
      <c r="G33" s="302"/>
      <c r="H33" s="302"/>
      <c r="I33" s="303"/>
      <c r="J33" s="304"/>
    </row>
    <row r="34" spans="1:10" ht="15.75" hidden="1" customHeight="1">
      <c r="A34" s="446"/>
      <c r="B34" s="449"/>
      <c r="C34" s="449"/>
      <c r="D34" s="305"/>
      <c r="E34" s="305"/>
      <c r="F34" s="305"/>
      <c r="G34" s="305"/>
      <c r="H34" s="305"/>
      <c r="I34" s="305"/>
      <c r="J34" s="306"/>
    </row>
    <row r="35" spans="1:10" ht="29.25" hidden="1" customHeight="1">
      <c r="A35" s="446"/>
      <c r="B35" s="449"/>
      <c r="C35" s="449"/>
      <c r="D35" s="307" t="str">
        <f t="shared" ref="D35:H35" si="9">IF(D33="","",IF(COUNTIF($B$248:$D$254,D33)=0,"",VLOOKUP(D33,$B$248:$D$254,2,FALSE)))</f>
        <v/>
      </c>
      <c r="E35" s="307" t="str">
        <f t="shared" si="9"/>
        <v/>
      </c>
      <c r="F35" s="307" t="str">
        <f t="shared" si="9"/>
        <v/>
      </c>
      <c r="G35" s="307" t="str">
        <f t="shared" si="9"/>
        <v/>
      </c>
      <c r="H35" s="307" t="str">
        <f t="shared" si="9"/>
        <v/>
      </c>
      <c r="I35" s="307"/>
      <c r="J35" s="308"/>
    </row>
    <row r="36" spans="1:10" ht="15.75" hidden="1" customHeight="1">
      <c r="A36" s="446"/>
      <c r="B36" s="449"/>
      <c r="C36" s="448" t="s">
        <v>39</v>
      </c>
      <c r="D36" s="309"/>
      <c r="E36" s="309"/>
      <c r="F36" s="309"/>
      <c r="G36" s="309"/>
      <c r="H36" s="309"/>
      <c r="I36" s="309" t="s">
        <v>144</v>
      </c>
      <c r="J36" s="310"/>
    </row>
    <row r="37" spans="1:10" ht="15.75" hidden="1" customHeight="1">
      <c r="A37" s="446"/>
      <c r="B37" s="449"/>
      <c r="C37" s="449"/>
      <c r="D37" s="305"/>
      <c r="E37" s="305"/>
      <c r="F37" s="305"/>
      <c r="G37" s="305"/>
      <c r="H37" s="305"/>
      <c r="I37" s="305" t="s">
        <v>145</v>
      </c>
      <c r="J37" s="306"/>
    </row>
    <row r="38" spans="1:10" ht="29.25" hidden="1" customHeight="1">
      <c r="A38" s="446"/>
      <c r="B38" s="449"/>
      <c r="C38" s="451"/>
      <c r="D38" s="307" t="str">
        <f t="shared" ref="D38:I38" si="10">IF(D36="","",IF(COUNTIF($B$248:$D$254,D36)=0,"",VLOOKUP(D36,$B$248:$D$254,2,FALSE)))</f>
        <v/>
      </c>
      <c r="E38" s="307" t="str">
        <f t="shared" si="10"/>
        <v/>
      </c>
      <c r="F38" s="307" t="str">
        <f t="shared" si="10"/>
        <v/>
      </c>
      <c r="G38" s="307" t="str">
        <f t="shared" si="10"/>
        <v/>
      </c>
      <c r="H38" s="307" t="str">
        <f t="shared" si="10"/>
        <v/>
      </c>
      <c r="I38" s="307" t="str">
        <f t="shared" si="10"/>
        <v>Xử Lý Bùn Thải &amp; Trầm Tích</v>
      </c>
      <c r="J38" s="308"/>
    </row>
    <row r="39" spans="1:10" ht="15.75" hidden="1" customHeight="1">
      <c r="A39" s="446"/>
      <c r="B39" s="449"/>
      <c r="C39" s="452" t="s">
        <v>44</v>
      </c>
      <c r="D39" s="309" t="s">
        <v>146</v>
      </c>
      <c r="E39" s="309" t="s">
        <v>147</v>
      </c>
      <c r="F39" s="309" t="s">
        <v>144</v>
      </c>
      <c r="G39" s="309" t="s">
        <v>147</v>
      </c>
      <c r="H39" s="309" t="s">
        <v>146</v>
      </c>
      <c r="I39" s="309"/>
      <c r="J39" s="310"/>
    </row>
    <row r="40" spans="1:10" ht="15.75" hidden="1" customHeight="1">
      <c r="A40" s="446"/>
      <c r="B40" s="449"/>
      <c r="C40" s="449"/>
      <c r="D40" s="305" t="s">
        <v>148</v>
      </c>
      <c r="E40" s="305" t="s">
        <v>149</v>
      </c>
      <c r="F40" s="305" t="s">
        <v>145</v>
      </c>
      <c r="G40" s="305" t="s">
        <v>149</v>
      </c>
      <c r="H40" s="305" t="s">
        <v>148</v>
      </c>
      <c r="I40" s="305"/>
      <c r="J40" s="306"/>
    </row>
    <row r="41" spans="1:10" ht="29.25" hidden="1" customHeight="1" thickBot="1">
      <c r="A41" s="447"/>
      <c r="B41" s="450"/>
      <c r="C41" s="450"/>
      <c r="D41" s="311" t="str">
        <f t="shared" ref="D41:J41" si="11">IF(D39="","",IF(COUNTIF($B$248:$D$254,D39)=0,"",VLOOKUP(D39,$B$248:$D$254,2,FALSE)))</f>
        <v>Năng Lượng Tái Tạo</v>
      </c>
      <c r="E41" s="311" t="str">
        <f t="shared" si="11"/>
        <v>Quản Lý Tổng Hợp Đới Bờ Nâng Cao</v>
      </c>
      <c r="F41" s="311" t="str">
        <f t="shared" si="11"/>
        <v>Xử Lý Bùn Thải &amp; Trầm Tích</v>
      </c>
      <c r="G41" s="311" t="str">
        <f t="shared" si="11"/>
        <v>Quản Lý Tổng Hợp Đới Bờ Nâng Cao</v>
      </c>
      <c r="H41" s="311" t="str">
        <f t="shared" si="11"/>
        <v>Năng Lượng Tái Tạo</v>
      </c>
      <c r="I41" s="311" t="str">
        <f t="shared" si="11"/>
        <v/>
      </c>
      <c r="J41" s="312" t="str">
        <f t="shared" si="11"/>
        <v/>
      </c>
    </row>
    <row r="42" spans="1:10" ht="15.75" hidden="1" customHeight="1">
      <c r="A42" s="313" t="s">
        <v>150</v>
      </c>
      <c r="B42" s="314"/>
      <c r="C42" s="314"/>
      <c r="D42" s="314"/>
      <c r="E42" s="314"/>
      <c r="F42" s="314"/>
      <c r="G42" s="314"/>
      <c r="H42" s="314"/>
      <c r="I42" s="314"/>
      <c r="J42" s="314"/>
    </row>
    <row r="43" spans="1:10" hidden="1" thickBot="1">
      <c r="A43" s="314"/>
      <c r="B43" s="314"/>
      <c r="C43" s="314"/>
      <c r="D43" s="314"/>
      <c r="E43" s="314"/>
      <c r="F43" s="314"/>
      <c r="G43" s="314"/>
      <c r="H43" s="314"/>
      <c r="I43" s="314"/>
      <c r="J43" s="314"/>
    </row>
    <row r="44" spans="1:10" ht="15.75" hidden="1" customHeight="1">
      <c r="A44" s="453" t="s">
        <v>26</v>
      </c>
      <c r="B44" s="454" t="s">
        <v>142</v>
      </c>
      <c r="C44" s="454" t="s">
        <v>27</v>
      </c>
      <c r="D44" s="298">
        <f>J31+1</f>
        <v>45726</v>
      </c>
      <c r="E44" s="298">
        <f t="shared" ref="E44:J44" si="12">D44+1</f>
        <v>45727</v>
      </c>
      <c r="F44" s="298">
        <f t="shared" si="12"/>
        <v>45728</v>
      </c>
      <c r="G44" s="298">
        <f t="shared" si="12"/>
        <v>45729</v>
      </c>
      <c r="H44" s="298">
        <f t="shared" si="12"/>
        <v>45730</v>
      </c>
      <c r="I44" s="298">
        <f t="shared" si="12"/>
        <v>45731</v>
      </c>
      <c r="J44" s="299">
        <f t="shared" si="12"/>
        <v>45732</v>
      </c>
    </row>
    <row r="45" spans="1:10" ht="15.75" hidden="1" customHeight="1" thickBot="1">
      <c r="A45" s="446"/>
      <c r="B45" s="449"/>
      <c r="C45" s="449"/>
      <c r="D45" s="300" t="s">
        <v>28</v>
      </c>
      <c r="E45" s="300" t="s">
        <v>29</v>
      </c>
      <c r="F45" s="300" t="s">
        <v>30</v>
      </c>
      <c r="G45" s="300" t="s">
        <v>31</v>
      </c>
      <c r="H45" s="300" t="s">
        <v>32</v>
      </c>
      <c r="I45" s="300" t="s">
        <v>33</v>
      </c>
      <c r="J45" s="301" t="s">
        <v>34</v>
      </c>
    </row>
    <row r="46" spans="1:10" ht="15.75" hidden="1" customHeight="1">
      <c r="A46" s="445">
        <v>4</v>
      </c>
      <c r="B46" s="448" t="s">
        <v>143</v>
      </c>
      <c r="C46" s="448" t="s">
        <v>48</v>
      </c>
      <c r="D46" s="302"/>
      <c r="E46" s="302"/>
      <c r="F46" s="302"/>
      <c r="G46" s="302"/>
      <c r="H46" s="302"/>
      <c r="I46" s="303"/>
      <c r="J46" s="304"/>
    </row>
    <row r="47" spans="1:10" ht="15.75" hidden="1" customHeight="1">
      <c r="A47" s="446"/>
      <c r="B47" s="449"/>
      <c r="C47" s="449"/>
      <c r="D47" s="305"/>
      <c r="E47" s="305"/>
      <c r="F47" s="305"/>
      <c r="G47" s="305"/>
      <c r="H47" s="305"/>
      <c r="I47" s="305"/>
      <c r="J47" s="306"/>
    </row>
    <row r="48" spans="1:10" ht="29.25" hidden="1" customHeight="1">
      <c r="A48" s="446"/>
      <c r="B48" s="449"/>
      <c r="C48" s="449"/>
      <c r="D48" s="307" t="str">
        <f t="shared" ref="D48:H48" si="13">IF(D46="","",IF(COUNTIF($B$248:$D$254,D46)=0,"",VLOOKUP(D46,$B$248:$D$254,2,FALSE)))</f>
        <v/>
      </c>
      <c r="E48" s="307" t="str">
        <f t="shared" si="13"/>
        <v/>
      </c>
      <c r="F48" s="307" t="str">
        <f t="shared" si="13"/>
        <v/>
      </c>
      <c r="G48" s="307" t="str">
        <f t="shared" si="13"/>
        <v/>
      </c>
      <c r="H48" s="307" t="str">
        <f t="shared" si="13"/>
        <v/>
      </c>
      <c r="I48" s="307"/>
      <c r="J48" s="308"/>
    </row>
    <row r="49" spans="1:10" ht="15.75" hidden="1" customHeight="1">
      <c r="A49" s="446"/>
      <c r="B49" s="449"/>
      <c r="C49" s="448" t="s">
        <v>39</v>
      </c>
      <c r="D49" s="309"/>
      <c r="E49" s="309"/>
      <c r="F49" s="309"/>
      <c r="G49" s="309"/>
      <c r="H49" s="309"/>
      <c r="I49" s="309" t="s">
        <v>144</v>
      </c>
      <c r="J49" s="310"/>
    </row>
    <row r="50" spans="1:10" ht="15.75" hidden="1" customHeight="1">
      <c r="A50" s="446"/>
      <c r="B50" s="449"/>
      <c r="C50" s="449"/>
      <c r="D50" s="305"/>
      <c r="E50" s="305"/>
      <c r="F50" s="305"/>
      <c r="G50" s="305"/>
      <c r="H50" s="305"/>
      <c r="I50" s="305" t="s">
        <v>145</v>
      </c>
      <c r="J50" s="306"/>
    </row>
    <row r="51" spans="1:10" ht="29.25" hidden="1" customHeight="1">
      <c r="A51" s="446"/>
      <c r="B51" s="449"/>
      <c r="C51" s="451"/>
      <c r="D51" s="307" t="str">
        <f t="shared" ref="D51:I51" si="14">IF(D49="","",IF(COUNTIF($B$248:$D$254,D49)=0,"",VLOOKUP(D49,$B$248:$D$254,2,FALSE)))</f>
        <v/>
      </c>
      <c r="E51" s="307" t="str">
        <f t="shared" si="14"/>
        <v/>
      </c>
      <c r="F51" s="307" t="str">
        <f t="shared" si="14"/>
        <v/>
      </c>
      <c r="G51" s="307" t="str">
        <f t="shared" si="14"/>
        <v/>
      </c>
      <c r="H51" s="307" t="str">
        <f t="shared" si="14"/>
        <v/>
      </c>
      <c r="I51" s="307" t="str">
        <f t="shared" si="14"/>
        <v>Xử Lý Bùn Thải &amp; Trầm Tích</v>
      </c>
      <c r="J51" s="308"/>
    </row>
    <row r="52" spans="1:10" ht="15.75" hidden="1" customHeight="1">
      <c r="A52" s="446"/>
      <c r="B52" s="449"/>
      <c r="C52" s="452" t="s">
        <v>44</v>
      </c>
      <c r="D52" s="309" t="s">
        <v>146</v>
      </c>
      <c r="E52" s="309" t="s">
        <v>147</v>
      </c>
      <c r="F52" s="309" t="s">
        <v>144</v>
      </c>
      <c r="G52" s="309" t="s">
        <v>147</v>
      </c>
      <c r="H52" s="309" t="s">
        <v>146</v>
      </c>
      <c r="I52" s="309"/>
      <c r="J52" s="310"/>
    </row>
    <row r="53" spans="1:10" ht="15.75" hidden="1" customHeight="1">
      <c r="A53" s="446"/>
      <c r="B53" s="449"/>
      <c r="C53" s="449"/>
      <c r="D53" s="305" t="s">
        <v>148</v>
      </c>
      <c r="E53" s="305" t="s">
        <v>149</v>
      </c>
      <c r="F53" s="305" t="s">
        <v>145</v>
      </c>
      <c r="G53" s="305" t="s">
        <v>149</v>
      </c>
      <c r="H53" s="305" t="s">
        <v>148</v>
      </c>
      <c r="I53" s="305"/>
      <c r="J53" s="306"/>
    </row>
    <row r="54" spans="1:10" ht="29.25" hidden="1" customHeight="1" thickBot="1">
      <c r="A54" s="447"/>
      <c r="B54" s="450"/>
      <c r="C54" s="450"/>
      <c r="D54" s="311" t="str">
        <f t="shared" ref="D54:J54" si="15">IF(D52="","",IF(COUNTIF($B$248:$D$254,D52)=0,"",VLOOKUP(D52,$B$248:$D$254,2,FALSE)))</f>
        <v>Năng Lượng Tái Tạo</v>
      </c>
      <c r="E54" s="311" t="str">
        <f t="shared" si="15"/>
        <v>Quản Lý Tổng Hợp Đới Bờ Nâng Cao</v>
      </c>
      <c r="F54" s="311" t="str">
        <f t="shared" si="15"/>
        <v>Xử Lý Bùn Thải &amp; Trầm Tích</v>
      </c>
      <c r="G54" s="311" t="str">
        <f t="shared" si="15"/>
        <v>Quản Lý Tổng Hợp Đới Bờ Nâng Cao</v>
      </c>
      <c r="H54" s="311" t="str">
        <f t="shared" si="15"/>
        <v>Năng Lượng Tái Tạo</v>
      </c>
      <c r="I54" s="311" t="str">
        <f t="shared" si="15"/>
        <v/>
      </c>
      <c r="J54" s="312" t="str">
        <f t="shared" si="15"/>
        <v/>
      </c>
    </row>
    <row r="55" spans="1:10" ht="15.75" hidden="1" customHeight="1">
      <c r="A55" s="313" t="s">
        <v>150</v>
      </c>
      <c r="B55" s="314"/>
      <c r="C55" s="314"/>
      <c r="D55" s="314"/>
      <c r="E55" s="314"/>
      <c r="F55" s="314"/>
      <c r="G55" s="314"/>
      <c r="H55" s="314"/>
      <c r="I55" s="314"/>
      <c r="J55" s="314"/>
    </row>
    <row r="56" spans="1:10" hidden="1" thickBot="1">
      <c r="A56" s="314"/>
      <c r="B56" s="314"/>
      <c r="C56" s="314"/>
      <c r="D56" s="314"/>
      <c r="E56" s="314"/>
      <c r="F56" s="314"/>
      <c r="G56" s="314"/>
      <c r="H56" s="314"/>
      <c r="I56" s="314"/>
      <c r="J56" s="314"/>
    </row>
    <row r="57" spans="1:10" ht="15.75" hidden="1" customHeight="1">
      <c r="A57" s="453" t="s">
        <v>26</v>
      </c>
      <c r="B57" s="454" t="s">
        <v>142</v>
      </c>
      <c r="C57" s="454" t="s">
        <v>27</v>
      </c>
      <c r="D57" s="298">
        <f>J44+1</f>
        <v>45733</v>
      </c>
      <c r="E57" s="298">
        <f t="shared" ref="E57:J57" si="16">D57+1</f>
        <v>45734</v>
      </c>
      <c r="F57" s="298">
        <f t="shared" si="16"/>
        <v>45735</v>
      </c>
      <c r="G57" s="298">
        <f t="shared" si="16"/>
        <v>45736</v>
      </c>
      <c r="H57" s="298">
        <f t="shared" si="16"/>
        <v>45737</v>
      </c>
      <c r="I57" s="298">
        <f t="shared" si="16"/>
        <v>45738</v>
      </c>
      <c r="J57" s="299">
        <f t="shared" si="16"/>
        <v>45739</v>
      </c>
    </row>
    <row r="58" spans="1:10" ht="15.75" hidden="1" customHeight="1" thickBot="1">
      <c r="A58" s="446"/>
      <c r="B58" s="449"/>
      <c r="C58" s="449"/>
      <c r="D58" s="300" t="s">
        <v>28</v>
      </c>
      <c r="E58" s="300" t="s">
        <v>29</v>
      </c>
      <c r="F58" s="300" t="s">
        <v>30</v>
      </c>
      <c r="G58" s="300" t="s">
        <v>31</v>
      </c>
      <c r="H58" s="300" t="s">
        <v>32</v>
      </c>
      <c r="I58" s="300" t="s">
        <v>33</v>
      </c>
      <c r="J58" s="301" t="s">
        <v>34</v>
      </c>
    </row>
    <row r="59" spans="1:10" ht="15.75" hidden="1" customHeight="1">
      <c r="A59" s="445">
        <v>5</v>
      </c>
      <c r="B59" s="448" t="s">
        <v>143</v>
      </c>
      <c r="C59" s="448" t="s">
        <v>48</v>
      </c>
      <c r="D59" s="302"/>
      <c r="E59" s="302"/>
      <c r="F59" s="302"/>
      <c r="G59" s="302"/>
      <c r="H59" s="302"/>
      <c r="I59" s="303"/>
      <c r="J59" s="304"/>
    </row>
    <row r="60" spans="1:10" ht="15.75" hidden="1" customHeight="1">
      <c r="A60" s="446"/>
      <c r="B60" s="449"/>
      <c r="C60" s="449"/>
      <c r="D60" s="305"/>
      <c r="E60" s="305"/>
      <c r="F60" s="305"/>
      <c r="G60" s="305"/>
      <c r="H60" s="305"/>
      <c r="I60" s="305"/>
      <c r="J60" s="306"/>
    </row>
    <row r="61" spans="1:10" ht="29.25" hidden="1" customHeight="1">
      <c r="A61" s="446"/>
      <c r="B61" s="449"/>
      <c r="C61" s="449"/>
      <c r="D61" s="307" t="str">
        <f t="shared" ref="D61:H61" si="17">IF(D59="","",IF(COUNTIF($B$248:$D$254,D59)=0,"",VLOOKUP(D59,$B$248:$D$254,2,FALSE)))</f>
        <v/>
      </c>
      <c r="E61" s="307" t="str">
        <f t="shared" si="17"/>
        <v/>
      </c>
      <c r="F61" s="307" t="str">
        <f t="shared" si="17"/>
        <v/>
      </c>
      <c r="G61" s="307" t="str">
        <f t="shared" si="17"/>
        <v/>
      </c>
      <c r="H61" s="307" t="str">
        <f t="shared" si="17"/>
        <v/>
      </c>
      <c r="I61" s="307"/>
      <c r="J61" s="308"/>
    </row>
    <row r="62" spans="1:10" ht="15.75" hidden="1" customHeight="1">
      <c r="A62" s="446"/>
      <c r="B62" s="449"/>
      <c r="C62" s="448" t="s">
        <v>39</v>
      </c>
      <c r="D62" s="309"/>
      <c r="E62" s="309"/>
      <c r="F62" s="309"/>
      <c r="G62" s="309"/>
      <c r="H62" s="309"/>
      <c r="I62" s="309" t="s">
        <v>144</v>
      </c>
      <c r="J62" s="310"/>
    </row>
    <row r="63" spans="1:10" ht="15.75" hidden="1" customHeight="1">
      <c r="A63" s="446"/>
      <c r="B63" s="449"/>
      <c r="C63" s="449"/>
      <c r="D63" s="305"/>
      <c r="E63" s="305"/>
      <c r="F63" s="305"/>
      <c r="G63" s="305"/>
      <c r="H63" s="305"/>
      <c r="I63" s="305" t="s">
        <v>145</v>
      </c>
      <c r="J63" s="306"/>
    </row>
    <row r="64" spans="1:10" ht="29.25" hidden="1" customHeight="1">
      <c r="A64" s="446"/>
      <c r="B64" s="449"/>
      <c r="C64" s="451"/>
      <c r="D64" s="307" t="str">
        <f t="shared" ref="D64:I64" si="18">IF(D62="","",IF(COUNTIF($B$248:$D$254,D62)=0,"",VLOOKUP(D62,$B$248:$D$254,2,FALSE)))</f>
        <v/>
      </c>
      <c r="E64" s="307" t="str">
        <f t="shared" si="18"/>
        <v/>
      </c>
      <c r="F64" s="307" t="str">
        <f t="shared" si="18"/>
        <v/>
      </c>
      <c r="G64" s="307" t="str">
        <f t="shared" si="18"/>
        <v/>
      </c>
      <c r="H64" s="307" t="str">
        <f t="shared" si="18"/>
        <v/>
      </c>
      <c r="I64" s="307" t="str">
        <f t="shared" si="18"/>
        <v>Xử Lý Bùn Thải &amp; Trầm Tích</v>
      </c>
      <c r="J64" s="308"/>
    </row>
    <row r="65" spans="1:10" ht="15.75" hidden="1" customHeight="1">
      <c r="A65" s="446"/>
      <c r="B65" s="449"/>
      <c r="C65" s="452" t="s">
        <v>44</v>
      </c>
      <c r="D65" s="309" t="s">
        <v>146</v>
      </c>
      <c r="E65" s="309" t="s">
        <v>147</v>
      </c>
      <c r="F65" s="309" t="s">
        <v>144</v>
      </c>
      <c r="G65" s="309" t="s">
        <v>147</v>
      </c>
      <c r="H65" s="309" t="s">
        <v>146</v>
      </c>
      <c r="I65" s="309"/>
      <c r="J65" s="310"/>
    </row>
    <row r="66" spans="1:10" ht="15.75" hidden="1" customHeight="1">
      <c r="A66" s="446"/>
      <c r="B66" s="449"/>
      <c r="C66" s="449"/>
      <c r="D66" s="305" t="s">
        <v>148</v>
      </c>
      <c r="E66" s="305" t="s">
        <v>149</v>
      </c>
      <c r="F66" s="305" t="s">
        <v>145</v>
      </c>
      <c r="G66" s="305" t="s">
        <v>149</v>
      </c>
      <c r="H66" s="305" t="s">
        <v>148</v>
      </c>
      <c r="I66" s="305"/>
      <c r="J66" s="306"/>
    </row>
    <row r="67" spans="1:10" ht="29.25" hidden="1" customHeight="1" thickBot="1">
      <c r="A67" s="447"/>
      <c r="B67" s="450"/>
      <c r="C67" s="450"/>
      <c r="D67" s="311" t="str">
        <f t="shared" ref="D67:J67" si="19">IF(D65="","",IF(COUNTIF($B$248:$D$254,D65)=0,"",VLOOKUP(D65,$B$248:$D$254,2,FALSE)))</f>
        <v>Năng Lượng Tái Tạo</v>
      </c>
      <c r="E67" s="311" t="str">
        <f t="shared" si="19"/>
        <v>Quản Lý Tổng Hợp Đới Bờ Nâng Cao</v>
      </c>
      <c r="F67" s="311" t="str">
        <f t="shared" si="19"/>
        <v>Xử Lý Bùn Thải &amp; Trầm Tích</v>
      </c>
      <c r="G67" s="311" t="str">
        <f t="shared" si="19"/>
        <v>Quản Lý Tổng Hợp Đới Bờ Nâng Cao</v>
      </c>
      <c r="H67" s="311" t="str">
        <f t="shared" si="19"/>
        <v>Năng Lượng Tái Tạo</v>
      </c>
      <c r="I67" s="311" t="str">
        <f t="shared" si="19"/>
        <v/>
      </c>
      <c r="J67" s="312" t="str">
        <f t="shared" si="19"/>
        <v/>
      </c>
    </row>
    <row r="68" spans="1:10" ht="15.75" hidden="1" customHeight="1">
      <c r="A68" s="313" t="s">
        <v>150</v>
      </c>
      <c r="B68" s="314"/>
      <c r="C68" s="314"/>
      <c r="D68" s="314"/>
      <c r="E68" s="314"/>
      <c r="F68" s="314"/>
      <c r="G68" s="314"/>
      <c r="H68" s="314"/>
      <c r="I68" s="314"/>
      <c r="J68" s="314"/>
    </row>
    <row r="69" spans="1:10" hidden="1" thickBot="1">
      <c r="A69" s="314"/>
      <c r="B69" s="314"/>
      <c r="C69" s="314"/>
      <c r="D69" s="314"/>
      <c r="E69" s="314"/>
      <c r="F69" s="314"/>
      <c r="G69" s="314"/>
      <c r="H69" s="314"/>
      <c r="I69" s="314"/>
      <c r="J69" s="314"/>
    </row>
    <row r="70" spans="1:10" ht="15.75" hidden="1" customHeight="1">
      <c r="A70" s="453" t="s">
        <v>26</v>
      </c>
      <c r="B70" s="454" t="s">
        <v>142</v>
      </c>
      <c r="C70" s="454" t="s">
        <v>27</v>
      </c>
      <c r="D70" s="298">
        <f>J57+1</f>
        <v>45740</v>
      </c>
      <c r="E70" s="298">
        <f t="shared" ref="E70:J70" si="20">D70+1</f>
        <v>45741</v>
      </c>
      <c r="F70" s="298">
        <f t="shared" si="20"/>
        <v>45742</v>
      </c>
      <c r="G70" s="298">
        <f t="shared" si="20"/>
        <v>45743</v>
      </c>
      <c r="H70" s="298">
        <f t="shared" si="20"/>
        <v>45744</v>
      </c>
      <c r="I70" s="298">
        <f t="shared" si="20"/>
        <v>45745</v>
      </c>
      <c r="J70" s="299">
        <f t="shared" si="20"/>
        <v>45746</v>
      </c>
    </row>
    <row r="71" spans="1:10" ht="15.75" hidden="1" customHeight="1" thickBot="1">
      <c r="A71" s="446"/>
      <c r="B71" s="449"/>
      <c r="C71" s="449"/>
      <c r="D71" s="300" t="s">
        <v>28</v>
      </c>
      <c r="E71" s="300" t="s">
        <v>29</v>
      </c>
      <c r="F71" s="300" t="s">
        <v>30</v>
      </c>
      <c r="G71" s="300" t="s">
        <v>31</v>
      </c>
      <c r="H71" s="300" t="s">
        <v>32</v>
      </c>
      <c r="I71" s="300" t="s">
        <v>33</v>
      </c>
      <c r="J71" s="301" t="s">
        <v>34</v>
      </c>
    </row>
    <row r="72" spans="1:10" ht="15.75" hidden="1" customHeight="1">
      <c r="A72" s="445">
        <v>6</v>
      </c>
      <c r="B72" s="448" t="s">
        <v>143</v>
      </c>
      <c r="C72" s="448" t="s">
        <v>48</v>
      </c>
      <c r="D72" s="302"/>
      <c r="E72" s="302"/>
      <c r="F72" s="302"/>
      <c r="G72" s="302"/>
      <c r="H72" s="302"/>
      <c r="I72" s="303"/>
      <c r="J72" s="304"/>
    </row>
    <row r="73" spans="1:10" ht="15.75" hidden="1" customHeight="1">
      <c r="A73" s="446"/>
      <c r="B73" s="449"/>
      <c r="C73" s="449"/>
      <c r="D73" s="305"/>
      <c r="E73" s="305"/>
      <c r="F73" s="305"/>
      <c r="G73" s="305"/>
      <c r="H73" s="305"/>
      <c r="I73" s="305"/>
      <c r="J73" s="306"/>
    </row>
    <row r="74" spans="1:10" ht="29.25" hidden="1" customHeight="1">
      <c r="A74" s="446"/>
      <c r="B74" s="449"/>
      <c r="C74" s="449"/>
      <c r="D74" s="307" t="str">
        <f t="shared" ref="D74:H74" si="21">IF(D72="","",IF(COUNTIF($B$248:$D$254,D72)=0,"",VLOOKUP(D72,$B$248:$D$254,2,FALSE)))</f>
        <v/>
      </c>
      <c r="E74" s="307" t="str">
        <f t="shared" si="21"/>
        <v/>
      </c>
      <c r="F74" s="307" t="str">
        <f t="shared" si="21"/>
        <v/>
      </c>
      <c r="G74" s="307" t="str">
        <f t="shared" si="21"/>
        <v/>
      </c>
      <c r="H74" s="307" t="str">
        <f t="shared" si="21"/>
        <v/>
      </c>
      <c r="I74" s="307"/>
      <c r="J74" s="308"/>
    </row>
    <row r="75" spans="1:10" ht="15.75" hidden="1" customHeight="1">
      <c r="A75" s="446"/>
      <c r="B75" s="449"/>
      <c r="C75" s="448" t="s">
        <v>39</v>
      </c>
      <c r="D75" s="309"/>
      <c r="E75" s="309"/>
      <c r="F75" s="309"/>
      <c r="G75" s="309"/>
      <c r="H75" s="309"/>
      <c r="I75" s="309"/>
      <c r="J75" s="310"/>
    </row>
    <row r="76" spans="1:10" ht="15.75" hidden="1" customHeight="1">
      <c r="A76" s="446"/>
      <c r="B76" s="449"/>
      <c r="C76" s="449"/>
      <c r="D76" s="305"/>
      <c r="E76" s="305"/>
      <c r="F76" s="305"/>
      <c r="G76" s="305"/>
      <c r="H76" s="305"/>
      <c r="I76" s="305"/>
      <c r="J76" s="306"/>
    </row>
    <row r="77" spans="1:10" ht="29.25" hidden="1" customHeight="1">
      <c r="A77" s="446"/>
      <c r="B77" s="449"/>
      <c r="C77" s="451"/>
      <c r="D77" s="307" t="str">
        <f t="shared" ref="D77:H77" si="22">IF(D75="","",IF(COUNTIF($B$248:$D$254,D75)=0,"",VLOOKUP(D75,$B$248:$D$254,2,FALSE)))</f>
        <v/>
      </c>
      <c r="E77" s="307" t="str">
        <f t="shared" si="22"/>
        <v/>
      </c>
      <c r="F77" s="307" t="str">
        <f t="shared" si="22"/>
        <v/>
      </c>
      <c r="G77" s="307" t="str">
        <f t="shared" si="22"/>
        <v/>
      </c>
      <c r="H77" s="307" t="str">
        <f t="shared" si="22"/>
        <v/>
      </c>
      <c r="I77" s="307"/>
      <c r="J77" s="308"/>
    </row>
    <row r="78" spans="1:10" ht="15.75" hidden="1" customHeight="1">
      <c r="A78" s="446"/>
      <c r="B78" s="449"/>
      <c r="C78" s="452" t="s">
        <v>44</v>
      </c>
      <c r="D78" s="309" t="s">
        <v>146</v>
      </c>
      <c r="E78" s="309" t="s">
        <v>151</v>
      </c>
      <c r="F78" s="309" t="s">
        <v>144</v>
      </c>
      <c r="G78" s="309" t="s">
        <v>151</v>
      </c>
      <c r="H78" s="309" t="s">
        <v>146</v>
      </c>
      <c r="I78" s="309"/>
      <c r="J78" s="310"/>
    </row>
    <row r="79" spans="1:10" ht="15.75" hidden="1" customHeight="1">
      <c r="A79" s="446"/>
      <c r="B79" s="449"/>
      <c r="C79" s="449"/>
      <c r="D79" s="315" t="s">
        <v>148</v>
      </c>
      <c r="E79" s="305" t="s">
        <v>152</v>
      </c>
      <c r="F79" s="316" t="s">
        <v>145</v>
      </c>
      <c r="G79" s="305" t="s">
        <v>152</v>
      </c>
      <c r="H79" s="305" t="s">
        <v>148</v>
      </c>
      <c r="I79" s="305"/>
      <c r="J79" s="306"/>
    </row>
    <row r="80" spans="1:10" ht="29.25" hidden="1" customHeight="1" thickBot="1">
      <c r="A80" s="447"/>
      <c r="B80" s="450"/>
      <c r="C80" s="450"/>
      <c r="D80" s="311" t="str">
        <f t="shared" ref="D80:J80" si="23">IF(D78="","",IF(COUNTIF($B$248:$D$254,D78)=0,"",VLOOKUP(D78,$B$248:$D$254,2,FALSE)))</f>
        <v>Năng Lượng Tái Tạo</v>
      </c>
      <c r="E80" s="311" t="str">
        <f t="shared" si="23"/>
        <v>Kỹ Nghệ Đảm Bảo Chất Lượng Nước trong Tự Nhiên</v>
      </c>
      <c r="F80" s="311" t="str">
        <f t="shared" si="23"/>
        <v>Xử Lý Bùn Thải &amp; Trầm Tích</v>
      </c>
      <c r="G80" s="311" t="str">
        <f t="shared" si="23"/>
        <v>Kỹ Nghệ Đảm Bảo Chất Lượng Nước trong Tự Nhiên</v>
      </c>
      <c r="H80" s="311" t="str">
        <f t="shared" si="23"/>
        <v>Năng Lượng Tái Tạo</v>
      </c>
      <c r="I80" s="311" t="str">
        <f t="shared" si="23"/>
        <v/>
      </c>
      <c r="J80" s="312" t="str">
        <f t="shared" si="23"/>
        <v/>
      </c>
    </row>
    <row r="81" spans="1:10" ht="15.75" hidden="1" customHeight="1">
      <c r="A81" s="313" t="s">
        <v>150</v>
      </c>
      <c r="B81" s="314"/>
      <c r="C81" s="314"/>
      <c r="D81" s="314"/>
      <c r="E81" s="314"/>
      <c r="F81" s="314"/>
      <c r="G81" s="314"/>
      <c r="H81" s="314"/>
      <c r="I81" s="314"/>
      <c r="J81" s="314"/>
    </row>
    <row r="82" spans="1:10" hidden="1" thickBot="1">
      <c r="A82" s="314"/>
      <c r="B82" s="314"/>
      <c r="C82" s="314"/>
      <c r="D82" s="314"/>
      <c r="E82" s="314"/>
      <c r="F82" s="314"/>
      <c r="G82" s="314"/>
      <c r="H82" s="314"/>
      <c r="I82" s="314"/>
      <c r="J82" s="314"/>
    </row>
    <row r="83" spans="1:10" ht="15.75" hidden="1" customHeight="1">
      <c r="A83" s="453" t="s">
        <v>26</v>
      </c>
      <c r="B83" s="454" t="s">
        <v>142</v>
      </c>
      <c r="C83" s="454" t="s">
        <v>27</v>
      </c>
      <c r="D83" s="298">
        <f>J70+1</f>
        <v>45747</v>
      </c>
      <c r="E83" s="298">
        <f t="shared" ref="E83:J83" si="24">D83+1</f>
        <v>45748</v>
      </c>
      <c r="F83" s="298">
        <f t="shared" si="24"/>
        <v>45749</v>
      </c>
      <c r="G83" s="298">
        <f t="shared" si="24"/>
        <v>45750</v>
      </c>
      <c r="H83" s="298">
        <f t="shared" si="24"/>
        <v>45751</v>
      </c>
      <c r="I83" s="298">
        <f t="shared" si="24"/>
        <v>45752</v>
      </c>
      <c r="J83" s="299">
        <f t="shared" si="24"/>
        <v>45753</v>
      </c>
    </row>
    <row r="84" spans="1:10" ht="15.75" hidden="1" customHeight="1" thickBot="1">
      <c r="A84" s="446"/>
      <c r="B84" s="449"/>
      <c r="C84" s="449"/>
      <c r="D84" s="300" t="s">
        <v>28</v>
      </c>
      <c r="E84" s="300" t="s">
        <v>29</v>
      </c>
      <c r="F84" s="300" t="s">
        <v>30</v>
      </c>
      <c r="G84" s="300" t="s">
        <v>31</v>
      </c>
      <c r="H84" s="300" t="s">
        <v>32</v>
      </c>
      <c r="I84" s="300" t="s">
        <v>33</v>
      </c>
      <c r="J84" s="301" t="s">
        <v>34</v>
      </c>
    </row>
    <row r="85" spans="1:10" ht="15.75" hidden="1" customHeight="1">
      <c r="A85" s="445">
        <v>7</v>
      </c>
      <c r="B85" s="448" t="s">
        <v>143</v>
      </c>
      <c r="C85" s="448" t="s">
        <v>48</v>
      </c>
      <c r="D85" s="302"/>
      <c r="E85" s="302"/>
      <c r="F85" s="302"/>
      <c r="G85" s="302"/>
      <c r="H85" s="302"/>
      <c r="I85" s="303"/>
      <c r="J85" s="304"/>
    </row>
    <row r="86" spans="1:10" ht="15.75" hidden="1" customHeight="1">
      <c r="A86" s="446"/>
      <c r="B86" s="449"/>
      <c r="C86" s="449"/>
      <c r="D86" s="305"/>
      <c r="E86" s="305"/>
      <c r="F86" s="305"/>
      <c r="G86" s="305"/>
      <c r="H86" s="305"/>
      <c r="I86" s="305"/>
      <c r="J86" s="306"/>
    </row>
    <row r="87" spans="1:10" ht="29.25" hidden="1" customHeight="1">
      <c r="A87" s="446"/>
      <c r="B87" s="449"/>
      <c r="C87" s="449"/>
      <c r="D87" s="307" t="str">
        <f t="shared" ref="D87:J87" si="25">IF(D85="","",IF(COUNTIF($B$248:$D$254,D85)=0,"",VLOOKUP(D85,$B$248:$D$254,2,FALSE)))</f>
        <v/>
      </c>
      <c r="E87" s="307" t="str">
        <f t="shared" si="25"/>
        <v/>
      </c>
      <c r="F87" s="307" t="str">
        <f t="shared" si="25"/>
        <v/>
      </c>
      <c r="G87" s="307" t="str">
        <f t="shared" si="25"/>
        <v/>
      </c>
      <c r="H87" s="307" t="str">
        <f t="shared" si="25"/>
        <v/>
      </c>
      <c r="I87" s="307" t="str">
        <f t="shared" si="25"/>
        <v/>
      </c>
      <c r="J87" s="308" t="str">
        <f t="shared" si="25"/>
        <v/>
      </c>
    </row>
    <row r="88" spans="1:10" ht="15.75" hidden="1" customHeight="1">
      <c r="A88" s="446"/>
      <c r="B88" s="449"/>
      <c r="C88" s="448" t="s">
        <v>39</v>
      </c>
      <c r="D88" s="309"/>
      <c r="E88" s="309"/>
      <c r="F88" s="309"/>
      <c r="G88" s="309"/>
      <c r="H88" s="309"/>
      <c r="I88" s="309"/>
      <c r="J88" s="310"/>
    </row>
    <row r="89" spans="1:10" ht="15.75" hidden="1" customHeight="1">
      <c r="A89" s="446"/>
      <c r="B89" s="449"/>
      <c r="C89" s="449"/>
      <c r="D89" s="305"/>
      <c r="E89" s="305"/>
      <c r="F89" s="305"/>
      <c r="G89" s="305"/>
      <c r="H89" s="305"/>
      <c r="I89" s="305"/>
      <c r="J89" s="306"/>
    </row>
    <row r="90" spans="1:10" ht="29.25" hidden="1" customHeight="1">
      <c r="A90" s="446"/>
      <c r="B90" s="449"/>
      <c r="C90" s="451"/>
      <c r="D90" s="307" t="str">
        <f t="shared" ref="D90:H90" si="26">IF(D88="","",IF(COUNTIF($B$248:$D$254,D88)=0,"",VLOOKUP(D88,$B$248:$D$254,2,FALSE)))</f>
        <v/>
      </c>
      <c r="E90" s="307" t="str">
        <f t="shared" si="26"/>
        <v/>
      </c>
      <c r="F90" s="307" t="str">
        <f t="shared" si="26"/>
        <v/>
      </c>
      <c r="G90" s="307" t="str">
        <f t="shared" si="26"/>
        <v/>
      </c>
      <c r="H90" s="307" t="str">
        <f t="shared" si="26"/>
        <v/>
      </c>
      <c r="I90" s="307"/>
      <c r="J90" s="308"/>
    </row>
    <row r="91" spans="1:10" ht="15.75" hidden="1" customHeight="1">
      <c r="A91" s="446"/>
      <c r="B91" s="449"/>
      <c r="C91" s="452" t="s">
        <v>44</v>
      </c>
      <c r="D91" s="309" t="s">
        <v>153</v>
      </c>
      <c r="E91" s="309" t="s">
        <v>151</v>
      </c>
      <c r="F91" s="309" t="s">
        <v>153</v>
      </c>
      <c r="G91" s="309" t="s">
        <v>151</v>
      </c>
      <c r="H91" s="309" t="s">
        <v>153</v>
      </c>
      <c r="I91" s="309"/>
      <c r="J91" s="310"/>
    </row>
    <row r="92" spans="1:10" ht="15.75" hidden="1" customHeight="1">
      <c r="A92" s="446"/>
      <c r="B92" s="449"/>
      <c r="C92" s="449"/>
      <c r="D92" s="305" t="s">
        <v>154</v>
      </c>
      <c r="E92" s="305" t="s">
        <v>152</v>
      </c>
      <c r="F92" s="305" t="s">
        <v>154</v>
      </c>
      <c r="G92" s="305" t="s">
        <v>152</v>
      </c>
      <c r="H92" s="305" t="s">
        <v>154</v>
      </c>
      <c r="I92" s="305"/>
      <c r="J92" s="306"/>
    </row>
    <row r="93" spans="1:10" ht="29.25" hidden="1" customHeight="1" thickBot="1">
      <c r="A93" s="447"/>
      <c r="B93" s="450"/>
      <c r="C93" s="450"/>
      <c r="D93" s="311" t="str">
        <f t="shared" ref="D93:J93" si="27">IF(D91="","",IF(COUNTIF($B$248:$D$254,D91)=0,"",VLOOKUP(D91,$B$248:$D$254,2,FALSE)))</f>
        <v>Kinh Tế Tài Nguyên &amp; Môi Trường</v>
      </c>
      <c r="E93" s="311" t="str">
        <f t="shared" si="27"/>
        <v>Kỹ Nghệ Đảm Bảo Chất Lượng Nước trong Tự Nhiên</v>
      </c>
      <c r="F93" s="311" t="str">
        <f t="shared" si="27"/>
        <v>Kinh Tế Tài Nguyên &amp; Môi Trường</v>
      </c>
      <c r="G93" s="311" t="str">
        <f t="shared" si="27"/>
        <v>Kỹ Nghệ Đảm Bảo Chất Lượng Nước trong Tự Nhiên</v>
      </c>
      <c r="H93" s="311" t="str">
        <f t="shared" si="27"/>
        <v>Kinh Tế Tài Nguyên &amp; Môi Trường</v>
      </c>
      <c r="I93" s="311" t="str">
        <f t="shared" si="27"/>
        <v/>
      </c>
      <c r="J93" s="312" t="str">
        <f t="shared" si="27"/>
        <v/>
      </c>
    </row>
    <row r="94" spans="1:10" ht="15.75" hidden="1" customHeight="1">
      <c r="A94" s="313" t="s">
        <v>150</v>
      </c>
      <c r="B94" s="314"/>
      <c r="C94" s="314"/>
      <c r="D94" s="314"/>
      <c r="E94" s="314"/>
      <c r="F94" s="314"/>
      <c r="G94" s="314"/>
      <c r="H94" s="314"/>
      <c r="I94" s="314"/>
      <c r="J94" s="314"/>
    </row>
    <row r="95" spans="1:10" hidden="1" thickBot="1">
      <c r="A95" s="314"/>
      <c r="B95" s="314"/>
      <c r="C95" s="314"/>
      <c r="D95" s="314"/>
      <c r="E95" s="314"/>
      <c r="F95" s="314"/>
      <c r="G95" s="314"/>
      <c r="H95" s="314"/>
      <c r="I95" s="314"/>
      <c r="J95" s="314"/>
    </row>
    <row r="96" spans="1:10" ht="15.75" hidden="1" customHeight="1">
      <c r="A96" s="453" t="s">
        <v>26</v>
      </c>
      <c r="B96" s="454" t="s">
        <v>142</v>
      </c>
      <c r="C96" s="454" t="s">
        <v>27</v>
      </c>
      <c r="D96" s="317">
        <f>J83+1</f>
        <v>45754</v>
      </c>
      <c r="E96" s="317">
        <f t="shared" ref="E96:J96" si="28">D96+1</f>
        <v>45755</v>
      </c>
      <c r="F96" s="317">
        <f t="shared" si="28"/>
        <v>45756</v>
      </c>
      <c r="G96" s="317">
        <f t="shared" si="28"/>
        <v>45757</v>
      </c>
      <c r="H96" s="317">
        <f t="shared" si="28"/>
        <v>45758</v>
      </c>
      <c r="I96" s="317">
        <f t="shared" si="28"/>
        <v>45759</v>
      </c>
      <c r="J96" s="299">
        <f t="shared" si="28"/>
        <v>45760</v>
      </c>
    </row>
    <row r="97" spans="1:10" ht="15.75" hidden="1" customHeight="1" thickBot="1">
      <c r="A97" s="446"/>
      <c r="B97" s="449"/>
      <c r="C97" s="449"/>
      <c r="D97" s="300" t="s">
        <v>28</v>
      </c>
      <c r="E97" s="300" t="s">
        <v>29</v>
      </c>
      <c r="F97" s="300" t="s">
        <v>30</v>
      </c>
      <c r="G97" s="300" t="s">
        <v>31</v>
      </c>
      <c r="H97" s="300" t="s">
        <v>32</v>
      </c>
      <c r="I97" s="300" t="s">
        <v>33</v>
      </c>
      <c r="J97" s="301" t="s">
        <v>34</v>
      </c>
    </row>
    <row r="98" spans="1:10" ht="15.75" hidden="1" customHeight="1">
      <c r="A98" s="445">
        <v>8</v>
      </c>
      <c r="B98" s="448" t="s">
        <v>143</v>
      </c>
      <c r="C98" s="448" t="s">
        <v>48</v>
      </c>
      <c r="D98" s="302"/>
      <c r="E98" s="302"/>
      <c r="F98" s="302"/>
      <c r="G98" s="302"/>
      <c r="H98" s="302"/>
      <c r="I98" s="318"/>
      <c r="J98" s="304"/>
    </row>
    <row r="99" spans="1:10" ht="15.75" hidden="1" customHeight="1">
      <c r="A99" s="446"/>
      <c r="B99" s="449"/>
      <c r="C99" s="449"/>
      <c r="D99" s="305"/>
      <c r="E99" s="305"/>
      <c r="F99" s="305"/>
      <c r="G99" s="305"/>
      <c r="H99" s="305"/>
      <c r="I99" s="305"/>
      <c r="J99" s="306"/>
    </row>
    <row r="100" spans="1:10" ht="29.25" hidden="1" customHeight="1">
      <c r="A100" s="446"/>
      <c r="B100" s="449"/>
      <c r="C100" s="449"/>
      <c r="D100" s="307" t="str">
        <f t="shared" ref="D100:J100" si="29">IF(D98="","",IF(COUNTIF($B$248:$D$254,D98)=0,"",VLOOKUP(D98,$B$248:$D$254,2,FALSE)))</f>
        <v/>
      </c>
      <c r="E100" s="307" t="str">
        <f t="shared" si="29"/>
        <v/>
      </c>
      <c r="F100" s="307" t="str">
        <f t="shared" si="29"/>
        <v/>
      </c>
      <c r="G100" s="307" t="str">
        <f t="shared" si="29"/>
        <v/>
      </c>
      <c r="H100" s="307" t="str">
        <f t="shared" si="29"/>
        <v/>
      </c>
      <c r="I100" s="307" t="str">
        <f t="shared" si="29"/>
        <v/>
      </c>
      <c r="J100" s="308" t="str">
        <f t="shared" si="29"/>
        <v/>
      </c>
    </row>
    <row r="101" spans="1:10" ht="15.75" hidden="1" customHeight="1">
      <c r="A101" s="446"/>
      <c r="B101" s="449"/>
      <c r="C101" s="448" t="s">
        <v>39</v>
      </c>
      <c r="D101" s="309"/>
      <c r="E101" s="309"/>
      <c r="F101" s="309"/>
      <c r="G101" s="309"/>
      <c r="H101" s="309"/>
      <c r="I101" s="309"/>
      <c r="J101" s="310"/>
    </row>
    <row r="102" spans="1:10" ht="15.75" hidden="1" customHeight="1">
      <c r="A102" s="446"/>
      <c r="B102" s="449"/>
      <c r="C102" s="449"/>
      <c r="D102" s="305"/>
      <c r="E102" s="305"/>
      <c r="F102" s="305"/>
      <c r="G102" s="305"/>
      <c r="H102" s="305"/>
      <c r="I102" s="305"/>
      <c r="J102" s="306"/>
    </row>
    <row r="103" spans="1:10" ht="29.25" hidden="1" customHeight="1">
      <c r="A103" s="446"/>
      <c r="B103" s="449"/>
      <c r="C103" s="451"/>
      <c r="D103" s="307" t="str">
        <f t="shared" ref="D103:J103" si="30">IF(D101="","",IF(COUNTIF($B$248:$D$254,D101)=0,"",VLOOKUP(D101,$B$248:$D$254,2,FALSE)))</f>
        <v/>
      </c>
      <c r="E103" s="307" t="str">
        <f t="shared" si="30"/>
        <v/>
      </c>
      <c r="F103" s="307" t="str">
        <f t="shared" si="30"/>
        <v/>
      </c>
      <c r="G103" s="307" t="str">
        <f t="shared" si="30"/>
        <v/>
      </c>
      <c r="H103" s="307" t="str">
        <f t="shared" si="30"/>
        <v/>
      </c>
      <c r="I103" s="307" t="str">
        <f t="shared" si="30"/>
        <v/>
      </c>
      <c r="J103" s="308" t="str">
        <f t="shared" si="30"/>
        <v/>
      </c>
    </row>
    <row r="104" spans="1:10" ht="15.75" hidden="1" customHeight="1">
      <c r="A104" s="446"/>
      <c r="B104" s="449"/>
      <c r="C104" s="452" t="s">
        <v>44</v>
      </c>
      <c r="D104" s="309" t="s">
        <v>153</v>
      </c>
      <c r="E104" s="309" t="s">
        <v>151</v>
      </c>
      <c r="F104" s="309" t="s">
        <v>153</v>
      </c>
      <c r="G104" s="309" t="s">
        <v>151</v>
      </c>
      <c r="H104" s="309" t="s">
        <v>153</v>
      </c>
      <c r="I104" s="309"/>
      <c r="J104" s="310"/>
    </row>
    <row r="105" spans="1:10" ht="15.75" hidden="1" customHeight="1">
      <c r="A105" s="446"/>
      <c r="B105" s="449"/>
      <c r="C105" s="449"/>
      <c r="D105" s="305" t="s">
        <v>154</v>
      </c>
      <c r="E105" s="305" t="s">
        <v>152</v>
      </c>
      <c r="F105" s="305" t="s">
        <v>154</v>
      </c>
      <c r="G105" s="305" t="s">
        <v>152</v>
      </c>
      <c r="H105" s="305" t="s">
        <v>154</v>
      </c>
      <c r="I105" s="305"/>
      <c r="J105" s="306"/>
    </row>
    <row r="106" spans="1:10" ht="29.25" hidden="1" customHeight="1" thickBot="1">
      <c r="A106" s="447"/>
      <c r="B106" s="450"/>
      <c r="C106" s="450"/>
      <c r="D106" s="311" t="str">
        <f t="shared" ref="D106:J106" si="31">IF(D104="","",IF(COUNTIF($B$248:$D$254,D104)=0,"",VLOOKUP(D104,$B$248:$D$254,2,FALSE)))</f>
        <v>Kinh Tế Tài Nguyên &amp; Môi Trường</v>
      </c>
      <c r="E106" s="311" t="str">
        <f t="shared" si="31"/>
        <v>Kỹ Nghệ Đảm Bảo Chất Lượng Nước trong Tự Nhiên</v>
      </c>
      <c r="F106" s="311" t="str">
        <f t="shared" si="31"/>
        <v>Kinh Tế Tài Nguyên &amp; Môi Trường</v>
      </c>
      <c r="G106" s="311" t="str">
        <f t="shared" si="31"/>
        <v>Kỹ Nghệ Đảm Bảo Chất Lượng Nước trong Tự Nhiên</v>
      </c>
      <c r="H106" s="311" t="str">
        <f t="shared" si="31"/>
        <v>Kinh Tế Tài Nguyên &amp; Môi Trường</v>
      </c>
      <c r="I106" s="311" t="str">
        <f t="shared" si="31"/>
        <v/>
      </c>
      <c r="J106" s="312" t="str">
        <f t="shared" si="31"/>
        <v/>
      </c>
    </row>
    <row r="107" spans="1:10" ht="15.75" hidden="1" customHeight="1">
      <c r="A107" s="313" t="s">
        <v>150</v>
      </c>
      <c r="B107" s="319"/>
      <c r="C107" s="319"/>
      <c r="D107" s="320"/>
      <c r="E107" s="320"/>
      <c r="F107" s="320"/>
      <c r="G107" s="320"/>
      <c r="H107" s="320"/>
      <c r="I107" s="321"/>
      <c r="J107" s="321"/>
    </row>
    <row r="108" spans="1:10" hidden="1" thickBot="1">
      <c r="A108" s="314"/>
      <c r="B108" s="314"/>
      <c r="C108" s="314"/>
      <c r="D108" s="314"/>
      <c r="E108" s="314"/>
      <c r="F108" s="314"/>
      <c r="G108" s="314"/>
      <c r="H108" s="314"/>
      <c r="I108" s="314"/>
      <c r="J108" s="314"/>
    </row>
    <row r="109" spans="1:10" ht="15.75" hidden="1" customHeight="1">
      <c r="A109" s="453" t="s">
        <v>26</v>
      </c>
      <c r="B109" s="454" t="s">
        <v>142</v>
      </c>
      <c r="C109" s="454" t="s">
        <v>27</v>
      </c>
      <c r="D109" s="298">
        <f>J96+1</f>
        <v>45761</v>
      </c>
      <c r="E109" s="298">
        <f t="shared" ref="E109:J109" si="32">D109+1</f>
        <v>45762</v>
      </c>
      <c r="F109" s="298">
        <f t="shared" si="32"/>
        <v>45763</v>
      </c>
      <c r="G109" s="298">
        <f t="shared" si="32"/>
        <v>45764</v>
      </c>
      <c r="H109" s="298">
        <f t="shared" si="32"/>
        <v>45765</v>
      </c>
      <c r="I109" s="298">
        <f t="shared" si="32"/>
        <v>45766</v>
      </c>
      <c r="J109" s="299">
        <f t="shared" si="32"/>
        <v>45767</v>
      </c>
    </row>
    <row r="110" spans="1:10" ht="15.75" hidden="1" customHeight="1" thickBot="1">
      <c r="A110" s="446"/>
      <c r="B110" s="449"/>
      <c r="C110" s="449"/>
      <c r="D110" s="300" t="s">
        <v>28</v>
      </c>
      <c r="E110" s="300" t="s">
        <v>29</v>
      </c>
      <c r="F110" s="300" t="s">
        <v>30</v>
      </c>
      <c r="G110" s="300" t="s">
        <v>31</v>
      </c>
      <c r="H110" s="300" t="s">
        <v>32</v>
      </c>
      <c r="I110" s="300" t="s">
        <v>33</v>
      </c>
      <c r="J110" s="301" t="s">
        <v>34</v>
      </c>
    </row>
    <row r="111" spans="1:10" ht="15.75" hidden="1" customHeight="1">
      <c r="A111" s="445">
        <v>9</v>
      </c>
      <c r="B111" s="448" t="s">
        <v>143</v>
      </c>
      <c r="C111" s="448" t="s">
        <v>48</v>
      </c>
      <c r="D111" s="302"/>
      <c r="E111" s="302"/>
      <c r="F111" s="302"/>
      <c r="G111" s="302"/>
      <c r="H111" s="302"/>
      <c r="I111" s="303"/>
      <c r="J111" s="304"/>
    </row>
    <row r="112" spans="1:10" ht="15.75" hidden="1" customHeight="1">
      <c r="A112" s="446"/>
      <c r="B112" s="449"/>
      <c r="C112" s="449"/>
      <c r="D112" s="305"/>
      <c r="E112" s="305"/>
      <c r="F112" s="305"/>
      <c r="G112" s="305"/>
      <c r="H112" s="305"/>
      <c r="I112" s="305"/>
      <c r="J112" s="306"/>
    </row>
    <row r="113" spans="1:10" ht="29.25" hidden="1" customHeight="1">
      <c r="A113" s="446"/>
      <c r="B113" s="449"/>
      <c r="C113" s="449"/>
      <c r="D113" s="307" t="str">
        <f t="shared" ref="D113:J113" si="33">IF(D111="","",IF(COUNTIF($B$248:$D$254,D111)=0,"",VLOOKUP(D111,$B$248:$D$254,2,FALSE)))</f>
        <v/>
      </c>
      <c r="E113" s="307" t="str">
        <f t="shared" si="33"/>
        <v/>
      </c>
      <c r="F113" s="307" t="str">
        <f t="shared" si="33"/>
        <v/>
      </c>
      <c r="G113" s="307" t="str">
        <f t="shared" si="33"/>
        <v/>
      </c>
      <c r="H113" s="307" t="str">
        <f t="shared" si="33"/>
        <v/>
      </c>
      <c r="I113" s="307" t="str">
        <f t="shared" si="33"/>
        <v/>
      </c>
      <c r="J113" s="308" t="str">
        <f t="shared" si="33"/>
        <v/>
      </c>
    </row>
    <row r="114" spans="1:10" ht="15.75" hidden="1" customHeight="1">
      <c r="A114" s="446"/>
      <c r="B114" s="449"/>
      <c r="C114" s="448" t="s">
        <v>39</v>
      </c>
      <c r="D114" s="309"/>
      <c r="E114" s="309"/>
      <c r="F114" s="309"/>
      <c r="G114" s="309"/>
      <c r="H114" s="309"/>
      <c r="I114" s="309"/>
      <c r="J114" s="310"/>
    </row>
    <row r="115" spans="1:10" ht="15.75" hidden="1" customHeight="1">
      <c r="A115" s="446"/>
      <c r="B115" s="449"/>
      <c r="C115" s="449"/>
      <c r="D115" s="305"/>
      <c r="E115" s="305"/>
      <c r="F115" s="305"/>
      <c r="G115" s="305"/>
      <c r="H115" s="305"/>
      <c r="I115" s="305"/>
      <c r="J115" s="306"/>
    </row>
    <row r="116" spans="1:10" ht="29.25" hidden="1" customHeight="1">
      <c r="A116" s="446"/>
      <c r="B116" s="449"/>
      <c r="C116" s="451"/>
      <c r="D116" s="307" t="str">
        <f t="shared" ref="D116:J116" si="34">IF(D114="","",IF(COUNTIF($B$248:$D$254,D114)=0,"",VLOOKUP(D114,$B$248:$D$254,2,FALSE)))</f>
        <v/>
      </c>
      <c r="E116" s="307" t="str">
        <f t="shared" si="34"/>
        <v/>
      </c>
      <c r="F116" s="307" t="str">
        <f t="shared" si="34"/>
        <v/>
      </c>
      <c r="G116" s="307" t="str">
        <f t="shared" si="34"/>
        <v/>
      </c>
      <c r="H116" s="307" t="str">
        <f t="shared" si="34"/>
        <v/>
      </c>
      <c r="I116" s="307" t="str">
        <f t="shared" si="34"/>
        <v/>
      </c>
      <c r="J116" s="308" t="str">
        <f t="shared" si="34"/>
        <v/>
      </c>
    </row>
    <row r="117" spans="1:10" ht="15.75" hidden="1" customHeight="1">
      <c r="A117" s="446"/>
      <c r="B117" s="449"/>
      <c r="C117" s="452" t="s">
        <v>44</v>
      </c>
      <c r="D117" s="309" t="s">
        <v>153</v>
      </c>
      <c r="E117" s="309" t="s">
        <v>151</v>
      </c>
      <c r="F117" s="309" t="s">
        <v>153</v>
      </c>
      <c r="G117" s="309" t="s">
        <v>151</v>
      </c>
      <c r="H117" s="309" t="s">
        <v>153</v>
      </c>
      <c r="I117" s="309"/>
      <c r="J117" s="310"/>
    </row>
    <row r="118" spans="1:10" ht="15.75" hidden="1" customHeight="1">
      <c r="A118" s="446"/>
      <c r="B118" s="449"/>
      <c r="C118" s="449"/>
      <c r="D118" s="305" t="s">
        <v>154</v>
      </c>
      <c r="E118" s="305" t="s">
        <v>152</v>
      </c>
      <c r="F118" s="305" t="s">
        <v>154</v>
      </c>
      <c r="G118" s="305" t="s">
        <v>152</v>
      </c>
      <c r="H118" s="305" t="s">
        <v>154</v>
      </c>
      <c r="I118" s="305"/>
      <c r="J118" s="306"/>
    </row>
    <row r="119" spans="1:10" ht="29.25" hidden="1" customHeight="1" thickBot="1">
      <c r="A119" s="447"/>
      <c r="B119" s="450"/>
      <c r="C119" s="450"/>
      <c r="D119" s="311" t="str">
        <f t="shared" ref="D119:J119" si="35">IF(D117="","",IF(COUNTIF($B$248:$D$254,D117)=0,"",VLOOKUP(D117,$B$248:$D$254,2,FALSE)))</f>
        <v>Kinh Tế Tài Nguyên &amp; Môi Trường</v>
      </c>
      <c r="E119" s="311" t="str">
        <f t="shared" si="35"/>
        <v>Kỹ Nghệ Đảm Bảo Chất Lượng Nước trong Tự Nhiên</v>
      </c>
      <c r="F119" s="311" t="str">
        <f t="shared" si="35"/>
        <v>Kinh Tế Tài Nguyên &amp; Môi Trường</v>
      </c>
      <c r="G119" s="311" t="str">
        <f t="shared" si="35"/>
        <v>Kỹ Nghệ Đảm Bảo Chất Lượng Nước trong Tự Nhiên</v>
      </c>
      <c r="H119" s="311" t="str">
        <f t="shared" si="35"/>
        <v>Kinh Tế Tài Nguyên &amp; Môi Trường</v>
      </c>
      <c r="I119" s="311" t="str">
        <f t="shared" si="35"/>
        <v/>
      </c>
      <c r="J119" s="312" t="str">
        <f t="shared" si="35"/>
        <v/>
      </c>
    </row>
    <row r="120" spans="1:10" ht="15.75" hidden="1" customHeight="1">
      <c r="A120" s="313" t="s">
        <v>150</v>
      </c>
      <c r="B120" s="319"/>
      <c r="C120" s="319"/>
      <c r="D120" s="320"/>
      <c r="E120" s="320"/>
      <c r="F120" s="320"/>
      <c r="G120" s="320"/>
      <c r="H120" s="320"/>
      <c r="I120" s="321"/>
      <c r="J120" s="321"/>
    </row>
    <row r="121" spans="1:10" hidden="1" thickBot="1">
      <c r="A121" s="314"/>
      <c r="B121" s="314"/>
      <c r="C121" s="314"/>
      <c r="D121" s="314"/>
      <c r="E121" s="314"/>
      <c r="F121" s="314"/>
      <c r="G121" s="314"/>
      <c r="H121" s="314"/>
      <c r="I121" s="314"/>
      <c r="J121" s="314"/>
    </row>
    <row r="122" spans="1:10" ht="15.75" hidden="1" customHeight="1">
      <c r="A122" s="453" t="s">
        <v>26</v>
      </c>
      <c r="B122" s="454" t="s">
        <v>142</v>
      </c>
      <c r="C122" s="454" t="s">
        <v>27</v>
      </c>
      <c r="D122" s="298">
        <f>J109+1</f>
        <v>45768</v>
      </c>
      <c r="E122" s="298">
        <f t="shared" ref="E122:J122" si="36">D122+1</f>
        <v>45769</v>
      </c>
      <c r="F122" s="298">
        <f t="shared" si="36"/>
        <v>45770</v>
      </c>
      <c r="G122" s="298">
        <f t="shared" si="36"/>
        <v>45771</v>
      </c>
      <c r="H122" s="298">
        <f t="shared" si="36"/>
        <v>45772</v>
      </c>
      <c r="I122" s="298">
        <f t="shared" si="36"/>
        <v>45773</v>
      </c>
      <c r="J122" s="299">
        <f t="shared" si="36"/>
        <v>45774</v>
      </c>
    </row>
    <row r="123" spans="1:10" ht="15.75" hidden="1" customHeight="1" thickBot="1">
      <c r="A123" s="446"/>
      <c r="B123" s="449"/>
      <c r="C123" s="449"/>
      <c r="D123" s="300" t="s">
        <v>28</v>
      </c>
      <c r="E123" s="300" t="s">
        <v>29</v>
      </c>
      <c r="F123" s="300" t="s">
        <v>30</v>
      </c>
      <c r="G123" s="300" t="s">
        <v>31</v>
      </c>
      <c r="H123" s="300" t="s">
        <v>32</v>
      </c>
      <c r="I123" s="300" t="s">
        <v>33</v>
      </c>
      <c r="J123" s="301" t="s">
        <v>34</v>
      </c>
    </row>
    <row r="124" spans="1:10" ht="15.75" hidden="1" customHeight="1">
      <c r="A124" s="445">
        <v>10</v>
      </c>
      <c r="B124" s="448" t="s">
        <v>143</v>
      </c>
      <c r="C124" s="448" t="s">
        <v>48</v>
      </c>
      <c r="D124" s="302"/>
      <c r="E124" s="302"/>
      <c r="F124" s="302"/>
      <c r="G124" s="302"/>
      <c r="H124" s="302"/>
      <c r="I124" s="303"/>
      <c r="J124" s="304"/>
    </row>
    <row r="125" spans="1:10" ht="15.75" hidden="1" customHeight="1">
      <c r="A125" s="446"/>
      <c r="B125" s="449"/>
      <c r="C125" s="449"/>
      <c r="D125" s="305"/>
      <c r="E125" s="305"/>
      <c r="F125" s="305"/>
      <c r="G125" s="305"/>
      <c r="H125" s="305"/>
      <c r="I125" s="305"/>
      <c r="J125" s="306"/>
    </row>
    <row r="126" spans="1:10" ht="29.25" hidden="1" customHeight="1">
      <c r="A126" s="446"/>
      <c r="B126" s="449"/>
      <c r="C126" s="449"/>
      <c r="D126" s="307" t="str">
        <f t="shared" ref="D126:J126" si="37">IF(D124="","",IF(COUNTIF($B$248:$D$254,D124)=0,"",VLOOKUP(D124,$B$248:$D$254,2,FALSE)))</f>
        <v/>
      </c>
      <c r="E126" s="307" t="str">
        <f t="shared" si="37"/>
        <v/>
      </c>
      <c r="F126" s="307" t="str">
        <f t="shared" si="37"/>
        <v/>
      </c>
      <c r="G126" s="307" t="str">
        <f t="shared" si="37"/>
        <v/>
      </c>
      <c r="H126" s="307" t="str">
        <f t="shared" si="37"/>
        <v/>
      </c>
      <c r="I126" s="307" t="str">
        <f t="shared" si="37"/>
        <v/>
      </c>
      <c r="J126" s="308" t="str">
        <f t="shared" si="37"/>
        <v/>
      </c>
    </row>
    <row r="127" spans="1:10" ht="15.75" hidden="1" customHeight="1">
      <c r="A127" s="446"/>
      <c r="B127" s="449"/>
      <c r="C127" s="448" t="s">
        <v>39</v>
      </c>
      <c r="D127" s="309"/>
      <c r="E127" s="309"/>
      <c r="F127" s="309"/>
      <c r="G127" s="309"/>
      <c r="H127" s="309"/>
      <c r="I127" s="309"/>
      <c r="J127" s="310"/>
    </row>
    <row r="128" spans="1:10" ht="15.75" hidden="1" customHeight="1">
      <c r="A128" s="446"/>
      <c r="B128" s="449"/>
      <c r="C128" s="449"/>
      <c r="D128" s="305"/>
      <c r="E128" s="305"/>
      <c r="F128" s="305"/>
      <c r="G128" s="305"/>
      <c r="H128" s="305"/>
      <c r="I128" s="305"/>
      <c r="J128" s="306"/>
    </row>
    <row r="129" spans="1:10" ht="29.25" hidden="1" customHeight="1">
      <c r="A129" s="446"/>
      <c r="B129" s="449"/>
      <c r="C129" s="451"/>
      <c r="D129" s="307" t="str">
        <f t="shared" ref="D129:J129" si="38">IF(D127="","",IF(COUNTIF($B$248:$D$254,D127)=0,"",VLOOKUP(D127,$B$248:$D$254,2,FALSE)))</f>
        <v/>
      </c>
      <c r="E129" s="307" t="str">
        <f t="shared" si="38"/>
        <v/>
      </c>
      <c r="F129" s="307" t="str">
        <f t="shared" si="38"/>
        <v/>
      </c>
      <c r="G129" s="307" t="str">
        <f t="shared" si="38"/>
        <v/>
      </c>
      <c r="H129" s="307" t="str">
        <f t="shared" si="38"/>
        <v/>
      </c>
      <c r="I129" s="307" t="str">
        <f t="shared" si="38"/>
        <v/>
      </c>
      <c r="J129" s="308" t="str">
        <f t="shared" si="38"/>
        <v/>
      </c>
    </row>
    <row r="130" spans="1:10" ht="15.75" hidden="1" customHeight="1">
      <c r="A130" s="446"/>
      <c r="B130" s="449"/>
      <c r="C130" s="452" t="s">
        <v>44</v>
      </c>
      <c r="D130" s="309" t="s">
        <v>153</v>
      </c>
      <c r="E130" s="309" t="s">
        <v>151</v>
      </c>
      <c r="F130" s="309"/>
      <c r="G130" s="309" t="s">
        <v>151</v>
      </c>
      <c r="H130" s="309" t="s">
        <v>155</v>
      </c>
      <c r="I130" s="309"/>
      <c r="J130" s="310"/>
    </row>
    <row r="131" spans="1:10" ht="15.75" hidden="1" customHeight="1">
      <c r="A131" s="446"/>
      <c r="B131" s="449"/>
      <c r="C131" s="449"/>
      <c r="D131" s="305" t="s">
        <v>154</v>
      </c>
      <c r="E131" s="305" t="s">
        <v>152</v>
      </c>
      <c r="F131" s="305"/>
      <c r="G131" s="305" t="s">
        <v>152</v>
      </c>
      <c r="H131" s="305" t="s">
        <v>148</v>
      </c>
      <c r="I131" s="305"/>
      <c r="J131" s="306"/>
    </row>
    <row r="132" spans="1:10" ht="29.25" hidden="1" customHeight="1" thickBot="1">
      <c r="A132" s="447"/>
      <c r="B132" s="450"/>
      <c r="C132" s="450"/>
      <c r="D132" s="311" t="str">
        <f t="shared" ref="D132:J132" si="39">IF(D130="","",IF(COUNTIF($B$248:$D$254,D130)=0,"",VLOOKUP(D130,$B$248:$D$254,2,FALSE)))</f>
        <v>Kinh Tế Tài Nguyên &amp; Môi Trường</v>
      </c>
      <c r="E132" s="311" t="str">
        <f t="shared" si="39"/>
        <v>Kỹ Nghệ Đảm Bảo Chất Lượng Nước trong Tự Nhiên</v>
      </c>
      <c r="F132" s="311" t="str">
        <f t="shared" si="39"/>
        <v/>
      </c>
      <c r="G132" s="311" t="str">
        <f t="shared" si="39"/>
        <v>Kỹ Nghệ Đảm Bảo Chất Lượng Nước trong Tự Nhiên</v>
      </c>
      <c r="H132" s="311" t="str">
        <f t="shared" si="39"/>
        <v>Độc Học Môi Trường Nâng Cao</v>
      </c>
      <c r="I132" s="311" t="str">
        <f t="shared" si="39"/>
        <v/>
      </c>
      <c r="J132" s="312" t="str">
        <f t="shared" si="39"/>
        <v/>
      </c>
    </row>
    <row r="133" spans="1:10" ht="15.75" hidden="1" customHeight="1">
      <c r="A133" s="313" t="s">
        <v>150</v>
      </c>
      <c r="B133" s="319"/>
      <c r="C133" s="319"/>
      <c r="D133" s="320"/>
      <c r="E133" s="320"/>
      <c r="F133" s="320"/>
      <c r="G133" s="320"/>
      <c r="H133" s="320"/>
      <c r="I133" s="321"/>
      <c r="J133" s="321"/>
    </row>
    <row r="134" spans="1:10" hidden="1" thickBot="1">
      <c r="A134" s="314"/>
      <c r="B134" s="314"/>
      <c r="C134" s="314"/>
      <c r="D134" s="314"/>
      <c r="E134" s="314"/>
      <c r="F134" s="314"/>
      <c r="G134" s="314"/>
      <c r="H134" s="314"/>
      <c r="I134" s="314"/>
      <c r="J134" s="314"/>
    </row>
    <row r="135" spans="1:10" ht="15.75" hidden="1" customHeight="1">
      <c r="A135" s="453" t="s">
        <v>26</v>
      </c>
      <c r="B135" s="454" t="s">
        <v>142</v>
      </c>
      <c r="C135" s="454" t="s">
        <v>27</v>
      </c>
      <c r="D135" s="298">
        <f>J122+1</f>
        <v>45775</v>
      </c>
      <c r="E135" s="317">
        <f t="shared" ref="E135:J135" si="40">D135+1</f>
        <v>45776</v>
      </c>
      <c r="F135" s="317">
        <f t="shared" si="40"/>
        <v>45777</v>
      </c>
      <c r="G135" s="298">
        <f t="shared" si="40"/>
        <v>45778</v>
      </c>
      <c r="H135" s="298">
        <f t="shared" si="40"/>
        <v>45779</v>
      </c>
      <c r="I135" s="298">
        <f t="shared" si="40"/>
        <v>45780</v>
      </c>
      <c r="J135" s="299">
        <f t="shared" si="40"/>
        <v>45781</v>
      </c>
    </row>
    <row r="136" spans="1:10" ht="15.75" hidden="1" customHeight="1" thickBot="1">
      <c r="A136" s="446"/>
      <c r="B136" s="449"/>
      <c r="C136" s="449"/>
      <c r="D136" s="300" t="s">
        <v>28</v>
      </c>
      <c r="E136" s="300" t="s">
        <v>29</v>
      </c>
      <c r="F136" s="300" t="s">
        <v>30</v>
      </c>
      <c r="G136" s="300" t="s">
        <v>31</v>
      </c>
      <c r="H136" s="300" t="s">
        <v>32</v>
      </c>
      <c r="I136" s="300" t="s">
        <v>33</v>
      </c>
      <c r="J136" s="301" t="s">
        <v>34</v>
      </c>
    </row>
    <row r="137" spans="1:10" ht="15.75" hidden="1" customHeight="1">
      <c r="A137" s="445">
        <v>11</v>
      </c>
      <c r="B137" s="448" t="s">
        <v>143</v>
      </c>
      <c r="C137" s="448" t="s">
        <v>48</v>
      </c>
      <c r="D137" s="302"/>
      <c r="E137" s="302"/>
      <c r="F137" s="302"/>
      <c r="G137" s="302"/>
      <c r="H137" s="302"/>
      <c r="I137" s="303" t="s">
        <v>156</v>
      </c>
      <c r="J137" s="304"/>
    </row>
    <row r="138" spans="1:10" ht="15.75" hidden="1" customHeight="1">
      <c r="A138" s="446"/>
      <c r="B138" s="449"/>
      <c r="C138" s="449"/>
      <c r="D138" s="305"/>
      <c r="E138" s="305"/>
      <c r="F138" s="305"/>
      <c r="G138" s="305"/>
      <c r="H138" s="305"/>
      <c r="I138" s="305" t="s">
        <v>157</v>
      </c>
      <c r="J138" s="306"/>
    </row>
    <row r="139" spans="1:10" ht="29.25" hidden="1" customHeight="1">
      <c r="A139" s="446"/>
      <c r="B139" s="449"/>
      <c r="C139" s="449"/>
      <c r="D139" s="307" t="str">
        <f t="shared" ref="D139:J139" si="41">IF(D137="","",IF(COUNTIF($B$248:$D$254,D137)=0,"",VLOOKUP(D137,$B$248:$D$254,2,FALSE)))</f>
        <v/>
      </c>
      <c r="E139" s="307" t="str">
        <f t="shared" si="41"/>
        <v/>
      </c>
      <c r="F139" s="307" t="str">
        <f t="shared" si="41"/>
        <v/>
      </c>
      <c r="G139" s="307" t="str">
        <f t="shared" si="41"/>
        <v/>
      </c>
      <c r="H139" s="307" t="str">
        <f t="shared" si="41"/>
        <v/>
      </c>
      <c r="I139" s="307" t="str">
        <f t="shared" si="41"/>
        <v>Quản Lý Môi Trường trong Doanh Nghiệp</v>
      </c>
      <c r="J139" s="308" t="str">
        <f t="shared" si="41"/>
        <v/>
      </c>
    </row>
    <row r="140" spans="1:10" ht="15.75" hidden="1" customHeight="1">
      <c r="A140" s="446"/>
      <c r="B140" s="449"/>
      <c r="C140" s="448" t="s">
        <v>39</v>
      </c>
      <c r="D140" s="309"/>
      <c r="E140" s="309"/>
      <c r="F140" s="309"/>
      <c r="G140" s="309"/>
      <c r="H140" s="309"/>
      <c r="I140" s="309"/>
      <c r="J140" s="310"/>
    </row>
    <row r="141" spans="1:10" ht="15.75" hidden="1" customHeight="1">
      <c r="A141" s="446"/>
      <c r="B141" s="449"/>
      <c r="C141" s="449"/>
      <c r="D141" s="305"/>
      <c r="E141" s="305"/>
      <c r="F141" s="305"/>
      <c r="G141" s="305"/>
      <c r="H141" s="305"/>
      <c r="I141" s="305"/>
      <c r="J141" s="306"/>
    </row>
    <row r="142" spans="1:10" ht="29.25" hidden="1" customHeight="1">
      <c r="A142" s="446"/>
      <c r="B142" s="449"/>
      <c r="C142" s="451"/>
      <c r="D142" s="307" t="str">
        <f t="shared" ref="D142:J142" si="42">IF(D140="","",IF(COUNTIF($B$248:$D$254,D140)=0,"",VLOOKUP(D140,$B$248:$D$254,2,FALSE)))</f>
        <v/>
      </c>
      <c r="E142" s="307" t="str">
        <f t="shared" si="42"/>
        <v/>
      </c>
      <c r="F142" s="307" t="str">
        <f t="shared" si="42"/>
        <v/>
      </c>
      <c r="G142" s="307" t="str">
        <f t="shared" si="42"/>
        <v/>
      </c>
      <c r="H142" s="307" t="str">
        <f t="shared" si="42"/>
        <v/>
      </c>
      <c r="I142" s="307" t="str">
        <f t="shared" si="42"/>
        <v/>
      </c>
      <c r="J142" s="308" t="str">
        <f t="shared" si="42"/>
        <v/>
      </c>
    </row>
    <row r="143" spans="1:10" ht="15.75" hidden="1" customHeight="1">
      <c r="A143" s="446"/>
      <c r="B143" s="449"/>
      <c r="C143" s="452" t="s">
        <v>44</v>
      </c>
      <c r="D143" s="309" t="s">
        <v>155</v>
      </c>
      <c r="E143" s="309"/>
      <c r="F143" s="309" t="s">
        <v>155</v>
      </c>
      <c r="G143" s="309"/>
      <c r="H143" s="309" t="s">
        <v>155</v>
      </c>
      <c r="I143" s="309"/>
      <c r="J143" s="310"/>
    </row>
    <row r="144" spans="1:10" ht="15.75" hidden="1" customHeight="1">
      <c r="A144" s="446"/>
      <c r="B144" s="449"/>
      <c r="C144" s="449"/>
      <c r="D144" s="305" t="s">
        <v>148</v>
      </c>
      <c r="E144" s="305"/>
      <c r="F144" s="305" t="s">
        <v>148</v>
      </c>
      <c r="G144" s="305"/>
      <c r="H144" s="305" t="s">
        <v>148</v>
      </c>
      <c r="I144" s="305"/>
      <c r="J144" s="306"/>
    </row>
    <row r="145" spans="1:10" ht="29.25" hidden="1" customHeight="1" thickBot="1">
      <c r="A145" s="447"/>
      <c r="B145" s="450"/>
      <c r="C145" s="450"/>
      <c r="D145" s="311" t="str">
        <f t="shared" ref="D145:J145" si="43">IF(D143="","",IF(COUNTIF($B$248:$D$254,D143)=0,"",VLOOKUP(D143,$B$248:$D$254,2,FALSE)))</f>
        <v>Độc Học Môi Trường Nâng Cao</v>
      </c>
      <c r="E145" s="311" t="str">
        <f t="shared" si="43"/>
        <v/>
      </c>
      <c r="F145" s="311" t="str">
        <f t="shared" si="43"/>
        <v>Độc Học Môi Trường Nâng Cao</v>
      </c>
      <c r="G145" s="311" t="str">
        <f t="shared" si="43"/>
        <v/>
      </c>
      <c r="H145" s="311" t="str">
        <f t="shared" si="43"/>
        <v>Độc Học Môi Trường Nâng Cao</v>
      </c>
      <c r="I145" s="311" t="str">
        <f t="shared" si="43"/>
        <v/>
      </c>
      <c r="J145" s="312" t="str">
        <f t="shared" si="43"/>
        <v/>
      </c>
    </row>
    <row r="146" spans="1:10" ht="15.75" hidden="1" customHeight="1">
      <c r="A146" s="313" t="s">
        <v>150</v>
      </c>
      <c r="B146" s="319"/>
      <c r="C146" s="319"/>
      <c r="D146" s="320"/>
      <c r="E146" s="320"/>
      <c r="F146" s="320"/>
      <c r="G146" s="320"/>
      <c r="H146" s="320"/>
      <c r="I146" s="321"/>
      <c r="J146" s="321"/>
    </row>
    <row r="147" spans="1:10" ht="15.75" hidden="1" customHeight="1" thickBot="1">
      <c r="A147" s="314"/>
      <c r="B147" s="314"/>
      <c r="C147" s="314"/>
      <c r="D147" s="314"/>
      <c r="E147" s="314"/>
      <c r="F147" s="314"/>
      <c r="G147" s="314"/>
      <c r="H147" s="314"/>
      <c r="I147" s="314"/>
      <c r="J147" s="314"/>
    </row>
    <row r="148" spans="1:10" ht="15.75" hidden="1" customHeight="1">
      <c r="A148" s="453" t="s">
        <v>26</v>
      </c>
      <c r="B148" s="454" t="s">
        <v>142</v>
      </c>
      <c r="C148" s="454" t="s">
        <v>27</v>
      </c>
      <c r="D148" s="298">
        <f>J135+1</f>
        <v>45782</v>
      </c>
      <c r="E148" s="298">
        <f t="shared" ref="E148:J148" si="44">D148+1</f>
        <v>45783</v>
      </c>
      <c r="F148" s="298">
        <f t="shared" si="44"/>
        <v>45784</v>
      </c>
      <c r="G148" s="298">
        <f t="shared" si="44"/>
        <v>45785</v>
      </c>
      <c r="H148" s="298">
        <f t="shared" si="44"/>
        <v>45786</v>
      </c>
      <c r="I148" s="298">
        <f t="shared" si="44"/>
        <v>45787</v>
      </c>
      <c r="J148" s="299">
        <f t="shared" si="44"/>
        <v>45788</v>
      </c>
    </row>
    <row r="149" spans="1:10" ht="15.75" hidden="1" customHeight="1" thickBot="1">
      <c r="A149" s="446"/>
      <c r="B149" s="449"/>
      <c r="C149" s="449"/>
      <c r="D149" s="300" t="s">
        <v>28</v>
      </c>
      <c r="E149" s="300" t="s">
        <v>29</v>
      </c>
      <c r="F149" s="300" t="s">
        <v>30</v>
      </c>
      <c r="G149" s="300" t="s">
        <v>31</v>
      </c>
      <c r="H149" s="300" t="s">
        <v>32</v>
      </c>
      <c r="I149" s="300" t="s">
        <v>33</v>
      </c>
      <c r="J149" s="301" t="s">
        <v>34</v>
      </c>
    </row>
    <row r="150" spans="1:10" ht="15.75" hidden="1" customHeight="1">
      <c r="A150" s="445">
        <v>12</v>
      </c>
      <c r="B150" s="448" t="s">
        <v>143</v>
      </c>
      <c r="C150" s="448" t="s">
        <v>48</v>
      </c>
      <c r="D150" s="302"/>
      <c r="E150" s="302"/>
      <c r="F150" s="302"/>
      <c r="G150" s="302"/>
      <c r="H150" s="302"/>
      <c r="I150" s="303" t="s">
        <v>156</v>
      </c>
      <c r="J150" s="304"/>
    </row>
    <row r="151" spans="1:10" ht="15.75" hidden="1" customHeight="1">
      <c r="A151" s="446"/>
      <c r="B151" s="449"/>
      <c r="C151" s="449"/>
      <c r="D151" s="305"/>
      <c r="E151" s="305"/>
      <c r="F151" s="305"/>
      <c r="G151" s="305"/>
      <c r="H151" s="305"/>
      <c r="I151" s="305" t="s">
        <v>157</v>
      </c>
      <c r="J151" s="306"/>
    </row>
    <row r="152" spans="1:10" ht="29.25" hidden="1" customHeight="1">
      <c r="A152" s="446"/>
      <c r="B152" s="449"/>
      <c r="C152" s="449"/>
      <c r="D152" s="322" t="str">
        <f t="shared" ref="D152:J152" si="45">IF(D150="","",IF(COUNTIF($B$248:$D$254,D150)=0,"",VLOOKUP(D150,$B$248:$D$254,2,FALSE)))</f>
        <v/>
      </c>
      <c r="E152" s="322" t="str">
        <f t="shared" si="45"/>
        <v/>
      </c>
      <c r="F152" s="322" t="str">
        <f t="shared" si="45"/>
        <v/>
      </c>
      <c r="G152" s="322" t="str">
        <f t="shared" si="45"/>
        <v/>
      </c>
      <c r="H152" s="322" t="str">
        <f t="shared" si="45"/>
        <v/>
      </c>
      <c r="I152" s="307" t="str">
        <f t="shared" si="45"/>
        <v>Quản Lý Môi Trường trong Doanh Nghiệp</v>
      </c>
      <c r="J152" s="308" t="str">
        <f t="shared" si="45"/>
        <v/>
      </c>
    </row>
    <row r="153" spans="1:10" ht="15.75" hidden="1" customHeight="1">
      <c r="A153" s="446"/>
      <c r="B153" s="449"/>
      <c r="C153" s="455" t="s">
        <v>39</v>
      </c>
      <c r="D153" s="309"/>
      <c r="E153" s="309"/>
      <c r="F153" s="309"/>
      <c r="G153" s="309"/>
      <c r="H153" s="309"/>
      <c r="I153" s="323"/>
      <c r="J153" s="310"/>
    </row>
    <row r="154" spans="1:10" ht="15.75" hidden="1" customHeight="1">
      <c r="A154" s="446"/>
      <c r="B154" s="449"/>
      <c r="C154" s="456"/>
      <c r="D154" s="305"/>
      <c r="E154" s="305"/>
      <c r="F154" s="305"/>
      <c r="G154" s="305"/>
      <c r="H154" s="305"/>
      <c r="I154" s="324"/>
      <c r="J154" s="306"/>
    </row>
    <row r="155" spans="1:10" ht="29.25" hidden="1" customHeight="1">
      <c r="A155" s="446"/>
      <c r="B155" s="449"/>
      <c r="C155" s="457"/>
      <c r="D155" s="307" t="str">
        <f t="shared" ref="D155:J155" si="46">IF(D153="","",IF(COUNTIF($B$248:$D$254,D153)=0,"",VLOOKUP(D153,$B$248:$D$254,2,FALSE)))</f>
        <v/>
      </c>
      <c r="E155" s="307" t="str">
        <f t="shared" si="46"/>
        <v/>
      </c>
      <c r="F155" s="307" t="str">
        <f t="shared" si="46"/>
        <v/>
      </c>
      <c r="G155" s="307" t="str">
        <f t="shared" si="46"/>
        <v/>
      </c>
      <c r="H155" s="307" t="str">
        <f t="shared" si="46"/>
        <v/>
      </c>
      <c r="I155" s="325" t="str">
        <f t="shared" si="46"/>
        <v/>
      </c>
      <c r="J155" s="308" t="str">
        <f t="shared" si="46"/>
        <v/>
      </c>
    </row>
    <row r="156" spans="1:10" ht="15.75" hidden="1" customHeight="1">
      <c r="A156" s="446"/>
      <c r="B156" s="449"/>
      <c r="C156" s="452" t="s">
        <v>44</v>
      </c>
      <c r="D156" s="305" t="s">
        <v>156</v>
      </c>
      <c r="E156" s="309"/>
      <c r="F156" s="309" t="s">
        <v>155</v>
      </c>
      <c r="G156" s="309"/>
      <c r="H156" s="309" t="s">
        <v>155</v>
      </c>
      <c r="I156" s="309"/>
      <c r="J156" s="310"/>
    </row>
    <row r="157" spans="1:10" ht="15.75" hidden="1" customHeight="1">
      <c r="A157" s="446"/>
      <c r="B157" s="449"/>
      <c r="C157" s="449"/>
      <c r="D157" s="305" t="s">
        <v>157</v>
      </c>
      <c r="E157" s="305"/>
      <c r="F157" s="305" t="s">
        <v>148</v>
      </c>
      <c r="G157" s="305"/>
      <c r="H157" s="305" t="s">
        <v>148</v>
      </c>
      <c r="I157" s="305"/>
      <c r="J157" s="306"/>
    </row>
    <row r="158" spans="1:10" ht="29.25" hidden="1" customHeight="1" thickBot="1">
      <c r="A158" s="447"/>
      <c r="B158" s="450"/>
      <c r="C158" s="450"/>
      <c r="D158" s="311" t="str">
        <f t="shared" ref="D158:J158" si="47">IF(D156="","",IF(COUNTIF($B$248:$D$254,D156)=0,"",VLOOKUP(D156,$B$248:$D$254,2,FALSE)))</f>
        <v>Quản Lý Môi Trường trong Doanh Nghiệp</v>
      </c>
      <c r="E158" s="311" t="str">
        <f t="shared" si="47"/>
        <v/>
      </c>
      <c r="F158" s="311" t="str">
        <f t="shared" si="47"/>
        <v>Độc Học Môi Trường Nâng Cao</v>
      </c>
      <c r="G158" s="311" t="str">
        <f t="shared" si="47"/>
        <v/>
      </c>
      <c r="H158" s="311" t="str">
        <f t="shared" si="47"/>
        <v>Độc Học Môi Trường Nâng Cao</v>
      </c>
      <c r="I158" s="311" t="str">
        <f t="shared" si="47"/>
        <v/>
      </c>
      <c r="J158" s="312" t="str">
        <f t="shared" si="47"/>
        <v/>
      </c>
    </row>
    <row r="159" spans="1:10" ht="15.75" hidden="1" customHeight="1" thickBot="1">
      <c r="A159" s="313" t="s">
        <v>150</v>
      </c>
      <c r="B159" s="319"/>
      <c r="C159" s="319"/>
      <c r="D159" s="320"/>
      <c r="E159" s="320"/>
      <c r="F159" s="320"/>
      <c r="G159" s="320"/>
      <c r="H159" s="320"/>
      <c r="I159" s="321"/>
      <c r="J159" s="321"/>
    </row>
    <row r="160" spans="1:10" ht="15.75" hidden="1" customHeight="1">
      <c r="A160" s="453" t="s">
        <v>26</v>
      </c>
      <c r="B160" s="454" t="s">
        <v>142</v>
      </c>
      <c r="C160" s="454" t="s">
        <v>27</v>
      </c>
      <c r="D160" s="298">
        <f>J148+1</f>
        <v>45789</v>
      </c>
      <c r="E160" s="298">
        <f t="shared" ref="E160:J160" si="48">D160+1</f>
        <v>45790</v>
      </c>
      <c r="F160" s="298">
        <f t="shared" si="48"/>
        <v>45791</v>
      </c>
      <c r="G160" s="298">
        <f t="shared" si="48"/>
        <v>45792</v>
      </c>
      <c r="H160" s="298">
        <f t="shared" si="48"/>
        <v>45793</v>
      </c>
      <c r="I160" s="298">
        <f t="shared" si="48"/>
        <v>45794</v>
      </c>
      <c r="J160" s="299">
        <f t="shared" si="48"/>
        <v>45795</v>
      </c>
    </row>
    <row r="161" spans="1:10" ht="15.75" hidden="1" customHeight="1" thickBot="1">
      <c r="A161" s="446"/>
      <c r="B161" s="449"/>
      <c r="C161" s="449"/>
      <c r="D161" s="300" t="s">
        <v>28</v>
      </c>
      <c r="E161" s="300" t="s">
        <v>29</v>
      </c>
      <c r="F161" s="300" t="s">
        <v>30</v>
      </c>
      <c r="G161" s="300" t="s">
        <v>31</v>
      </c>
      <c r="H161" s="300" t="s">
        <v>32</v>
      </c>
      <c r="I161" s="300" t="s">
        <v>33</v>
      </c>
      <c r="J161" s="301" t="s">
        <v>34</v>
      </c>
    </row>
    <row r="162" spans="1:10" ht="15.75" hidden="1" customHeight="1">
      <c r="A162" s="445">
        <v>13</v>
      </c>
      <c r="B162" s="448" t="s">
        <v>143</v>
      </c>
      <c r="C162" s="448" t="s">
        <v>48</v>
      </c>
      <c r="D162" s="302"/>
      <c r="E162" s="302"/>
      <c r="F162" s="302"/>
      <c r="G162" s="302"/>
      <c r="H162" s="302"/>
      <c r="I162" s="303" t="s">
        <v>156</v>
      </c>
      <c r="J162" s="304"/>
    </row>
    <row r="163" spans="1:10" ht="15.75" hidden="1" customHeight="1">
      <c r="A163" s="446"/>
      <c r="B163" s="449"/>
      <c r="C163" s="449"/>
      <c r="D163" s="305"/>
      <c r="E163" s="305"/>
      <c r="F163" s="305"/>
      <c r="G163" s="305"/>
      <c r="H163" s="305"/>
      <c r="I163" s="305" t="s">
        <v>157</v>
      </c>
      <c r="J163" s="306"/>
    </row>
    <row r="164" spans="1:10" ht="29.25" hidden="1" customHeight="1">
      <c r="A164" s="446"/>
      <c r="B164" s="449"/>
      <c r="C164" s="449"/>
      <c r="D164" s="322" t="str">
        <f t="shared" ref="D164:J164" si="49">IF(D162="","",IF(COUNTIF($B$248:$D$254,D162)=0,"",VLOOKUP(D162,$B$248:$D$254,2,FALSE)))</f>
        <v/>
      </c>
      <c r="E164" s="322" t="str">
        <f t="shared" si="49"/>
        <v/>
      </c>
      <c r="F164" s="322" t="str">
        <f t="shared" si="49"/>
        <v/>
      </c>
      <c r="G164" s="322" t="str">
        <f t="shared" si="49"/>
        <v/>
      </c>
      <c r="H164" s="322" t="str">
        <f t="shared" si="49"/>
        <v/>
      </c>
      <c r="I164" s="307" t="str">
        <f t="shared" si="49"/>
        <v>Quản Lý Môi Trường trong Doanh Nghiệp</v>
      </c>
      <c r="J164" s="308" t="str">
        <f t="shared" si="49"/>
        <v/>
      </c>
    </row>
    <row r="165" spans="1:10" ht="15.75" hidden="1" customHeight="1">
      <c r="A165" s="446"/>
      <c r="B165" s="449"/>
      <c r="C165" s="455" t="s">
        <v>39</v>
      </c>
      <c r="D165" s="309"/>
      <c r="E165" s="309"/>
      <c r="F165" s="309"/>
      <c r="G165" s="309"/>
      <c r="H165" s="309"/>
      <c r="I165" s="323"/>
      <c r="J165" s="310"/>
    </row>
    <row r="166" spans="1:10" ht="15.75" hidden="1" customHeight="1">
      <c r="A166" s="446"/>
      <c r="B166" s="449"/>
      <c r="C166" s="456"/>
      <c r="D166" s="305"/>
      <c r="E166" s="305"/>
      <c r="F166" s="305"/>
      <c r="G166" s="305"/>
      <c r="H166" s="305"/>
      <c r="I166" s="324"/>
      <c r="J166" s="306"/>
    </row>
    <row r="167" spans="1:10" ht="29.25" hidden="1" customHeight="1">
      <c r="A167" s="446"/>
      <c r="B167" s="449"/>
      <c r="C167" s="457"/>
      <c r="D167" s="307" t="str">
        <f t="shared" ref="D167:J167" si="50">IF(D165="","",IF(COUNTIF($B$248:$D$254,D165)=0,"",VLOOKUP(D165,$B$248:$D$254,2,FALSE)))</f>
        <v/>
      </c>
      <c r="E167" s="307" t="str">
        <f t="shared" si="50"/>
        <v/>
      </c>
      <c r="F167" s="307" t="str">
        <f t="shared" si="50"/>
        <v/>
      </c>
      <c r="G167" s="307" t="str">
        <f t="shared" si="50"/>
        <v/>
      </c>
      <c r="H167" s="307" t="str">
        <f t="shared" si="50"/>
        <v/>
      </c>
      <c r="I167" s="325" t="str">
        <f t="shared" si="50"/>
        <v/>
      </c>
      <c r="J167" s="308" t="str">
        <f t="shared" si="50"/>
        <v/>
      </c>
    </row>
    <row r="168" spans="1:10" ht="15.75" hidden="1" customHeight="1">
      <c r="A168" s="446"/>
      <c r="B168" s="449"/>
      <c r="C168" s="452" t="s">
        <v>44</v>
      </c>
      <c r="D168" s="305" t="s">
        <v>156</v>
      </c>
      <c r="E168" s="309"/>
      <c r="F168" s="309" t="s">
        <v>155</v>
      </c>
      <c r="G168" s="309"/>
      <c r="H168" s="309" t="s">
        <v>155</v>
      </c>
      <c r="I168" s="309"/>
      <c r="J168" s="310"/>
    </row>
    <row r="169" spans="1:10" ht="15.75" hidden="1" customHeight="1">
      <c r="A169" s="446"/>
      <c r="B169" s="449"/>
      <c r="C169" s="449"/>
      <c r="D169" s="305" t="s">
        <v>157</v>
      </c>
      <c r="E169" s="305"/>
      <c r="F169" s="305" t="s">
        <v>148</v>
      </c>
      <c r="G169" s="305"/>
      <c r="H169" s="305" t="s">
        <v>148</v>
      </c>
      <c r="I169" s="305"/>
      <c r="J169" s="306"/>
    </row>
    <row r="170" spans="1:10" ht="29.25" hidden="1" customHeight="1" thickBot="1">
      <c r="A170" s="447"/>
      <c r="B170" s="450"/>
      <c r="C170" s="450"/>
      <c r="D170" s="311" t="str">
        <f t="shared" ref="D170:J170" si="51">IF(D168="","",IF(COUNTIF($B$248:$D$254,D168)=0,"",VLOOKUP(D168,$B$248:$D$254,2,FALSE)))</f>
        <v>Quản Lý Môi Trường trong Doanh Nghiệp</v>
      </c>
      <c r="E170" s="311" t="str">
        <f t="shared" si="51"/>
        <v/>
      </c>
      <c r="F170" s="311" t="str">
        <f t="shared" si="51"/>
        <v>Độc Học Môi Trường Nâng Cao</v>
      </c>
      <c r="G170" s="311" t="str">
        <f t="shared" si="51"/>
        <v/>
      </c>
      <c r="H170" s="311" t="str">
        <f t="shared" si="51"/>
        <v>Độc Học Môi Trường Nâng Cao</v>
      </c>
      <c r="I170" s="311" t="str">
        <f t="shared" si="51"/>
        <v/>
      </c>
      <c r="J170" s="312" t="str">
        <f t="shared" si="51"/>
        <v/>
      </c>
    </row>
    <row r="171" spans="1:10" ht="15.75" hidden="1" customHeight="1" thickBot="1">
      <c r="A171" s="313" t="s">
        <v>150</v>
      </c>
      <c r="B171" s="319"/>
      <c r="C171" s="319"/>
      <c r="D171" s="320"/>
      <c r="E171" s="320"/>
      <c r="F171" s="320"/>
      <c r="G171" s="320"/>
      <c r="H171" s="320"/>
      <c r="I171" s="321"/>
      <c r="J171" s="321"/>
    </row>
    <row r="172" spans="1:10" ht="15.75" hidden="1" customHeight="1">
      <c r="A172" s="453" t="s">
        <v>26</v>
      </c>
      <c r="B172" s="454" t="s">
        <v>142</v>
      </c>
      <c r="C172" s="454" t="s">
        <v>27</v>
      </c>
      <c r="D172" s="298">
        <f>J160+1</f>
        <v>45796</v>
      </c>
      <c r="E172" s="298">
        <f t="shared" ref="E172:J172" si="52">D172+1</f>
        <v>45797</v>
      </c>
      <c r="F172" s="298">
        <f t="shared" si="52"/>
        <v>45798</v>
      </c>
      <c r="G172" s="298">
        <f t="shared" si="52"/>
        <v>45799</v>
      </c>
      <c r="H172" s="298">
        <f t="shared" si="52"/>
        <v>45800</v>
      </c>
      <c r="I172" s="298">
        <f t="shared" si="52"/>
        <v>45801</v>
      </c>
      <c r="J172" s="299">
        <f t="shared" si="52"/>
        <v>45802</v>
      </c>
    </row>
    <row r="173" spans="1:10" ht="15.75" hidden="1" customHeight="1" thickBot="1">
      <c r="A173" s="446"/>
      <c r="B173" s="449"/>
      <c r="C173" s="449"/>
      <c r="D173" s="300" t="s">
        <v>28</v>
      </c>
      <c r="E173" s="300" t="s">
        <v>29</v>
      </c>
      <c r="F173" s="300" t="s">
        <v>30</v>
      </c>
      <c r="G173" s="300" t="s">
        <v>31</v>
      </c>
      <c r="H173" s="300" t="s">
        <v>32</v>
      </c>
      <c r="I173" s="300" t="s">
        <v>33</v>
      </c>
      <c r="J173" s="301" t="s">
        <v>34</v>
      </c>
    </row>
    <row r="174" spans="1:10" ht="15.75" hidden="1" customHeight="1">
      <c r="A174" s="445">
        <v>13</v>
      </c>
      <c r="B174" s="448" t="s">
        <v>143</v>
      </c>
      <c r="C174" s="448" t="s">
        <v>48</v>
      </c>
      <c r="D174" s="302"/>
      <c r="E174" s="302"/>
      <c r="F174" s="302"/>
      <c r="G174" s="302"/>
      <c r="H174" s="302"/>
      <c r="I174" s="303" t="s">
        <v>156</v>
      </c>
      <c r="J174" s="304"/>
    </row>
    <row r="175" spans="1:10" ht="15.75" hidden="1" customHeight="1">
      <c r="A175" s="446"/>
      <c r="B175" s="449"/>
      <c r="C175" s="449"/>
      <c r="D175" s="305"/>
      <c r="E175" s="305"/>
      <c r="F175" s="305"/>
      <c r="G175" s="305"/>
      <c r="H175" s="305"/>
      <c r="I175" s="305" t="s">
        <v>157</v>
      </c>
      <c r="J175" s="306"/>
    </row>
    <row r="176" spans="1:10" ht="29.25" hidden="1" customHeight="1">
      <c r="A176" s="446"/>
      <c r="B176" s="449"/>
      <c r="C176" s="449"/>
      <c r="D176" s="322" t="str">
        <f t="shared" ref="D176:J176" si="53">IF(D174="","",IF(COUNTIF($B$248:$D$254,D174)=0,"",VLOOKUP(D174,$B$248:$D$254,2,FALSE)))</f>
        <v/>
      </c>
      <c r="E176" s="322" t="str">
        <f t="shared" si="53"/>
        <v/>
      </c>
      <c r="F176" s="322" t="str">
        <f t="shared" si="53"/>
        <v/>
      </c>
      <c r="G176" s="322" t="str">
        <f t="shared" si="53"/>
        <v/>
      </c>
      <c r="H176" s="322" t="str">
        <f t="shared" si="53"/>
        <v/>
      </c>
      <c r="I176" s="307" t="str">
        <f t="shared" si="53"/>
        <v>Quản Lý Môi Trường trong Doanh Nghiệp</v>
      </c>
      <c r="J176" s="308" t="str">
        <f t="shared" si="53"/>
        <v/>
      </c>
    </row>
    <row r="177" spans="1:10" ht="15.75" hidden="1" customHeight="1">
      <c r="A177" s="446"/>
      <c r="B177" s="449"/>
      <c r="C177" s="455" t="s">
        <v>39</v>
      </c>
      <c r="D177" s="309"/>
      <c r="E177" s="309"/>
      <c r="F177" s="309"/>
      <c r="G177" s="309"/>
      <c r="H177" s="309"/>
      <c r="I177" s="323"/>
      <c r="J177" s="310"/>
    </row>
    <row r="178" spans="1:10" ht="15.75" hidden="1" customHeight="1">
      <c r="A178" s="446"/>
      <c r="B178" s="449"/>
      <c r="C178" s="456"/>
      <c r="D178" s="305"/>
      <c r="E178" s="305"/>
      <c r="F178" s="305"/>
      <c r="G178" s="305"/>
      <c r="H178" s="305"/>
      <c r="I178" s="324"/>
      <c r="J178" s="306"/>
    </row>
    <row r="179" spans="1:10" ht="29.25" hidden="1" customHeight="1">
      <c r="A179" s="446"/>
      <c r="B179" s="449"/>
      <c r="C179" s="457"/>
      <c r="D179" s="307" t="str">
        <f t="shared" ref="D179:J179" si="54">IF(D177="","",IF(COUNTIF($B$248:$D$254,D177)=0,"",VLOOKUP(D177,$B$248:$D$254,2,FALSE)))</f>
        <v/>
      </c>
      <c r="E179" s="307" t="str">
        <f t="shared" si="54"/>
        <v/>
      </c>
      <c r="F179" s="307" t="str">
        <f t="shared" si="54"/>
        <v/>
      </c>
      <c r="G179" s="307" t="str">
        <f t="shared" si="54"/>
        <v/>
      </c>
      <c r="H179" s="307" t="str">
        <f t="shared" si="54"/>
        <v/>
      </c>
      <c r="I179" s="325" t="str">
        <f t="shared" si="54"/>
        <v/>
      </c>
      <c r="J179" s="308" t="str">
        <f t="shared" si="54"/>
        <v/>
      </c>
    </row>
    <row r="180" spans="1:10" ht="15.75" hidden="1" customHeight="1">
      <c r="A180" s="446"/>
      <c r="B180" s="449"/>
      <c r="C180" s="452" t="s">
        <v>44</v>
      </c>
      <c r="D180" s="305" t="s">
        <v>156</v>
      </c>
      <c r="E180" s="309"/>
      <c r="F180" s="309" t="s">
        <v>155</v>
      </c>
      <c r="G180" s="309"/>
      <c r="H180" s="309" t="s">
        <v>155</v>
      </c>
      <c r="I180" s="309"/>
      <c r="J180" s="310"/>
    </row>
    <row r="181" spans="1:10" ht="15.75" hidden="1" customHeight="1">
      <c r="A181" s="446"/>
      <c r="B181" s="449"/>
      <c r="C181" s="449"/>
      <c r="D181" s="305" t="s">
        <v>157</v>
      </c>
      <c r="E181" s="305"/>
      <c r="F181" s="305" t="s">
        <v>148</v>
      </c>
      <c r="G181" s="305"/>
      <c r="H181" s="305" t="s">
        <v>148</v>
      </c>
      <c r="I181" s="305"/>
      <c r="J181" s="306"/>
    </row>
    <row r="182" spans="1:10" ht="29.25" hidden="1" customHeight="1" thickBot="1">
      <c r="A182" s="447"/>
      <c r="B182" s="450"/>
      <c r="C182" s="450"/>
      <c r="D182" s="311" t="str">
        <f t="shared" ref="D182:J182" si="55">IF(D180="","",IF(COUNTIF($B$248:$D$254,D180)=0,"",VLOOKUP(D180,$B$248:$D$254,2,FALSE)))</f>
        <v>Quản Lý Môi Trường trong Doanh Nghiệp</v>
      </c>
      <c r="E182" s="311" t="str">
        <f t="shared" si="55"/>
        <v/>
      </c>
      <c r="F182" s="311" t="str">
        <f t="shared" si="55"/>
        <v>Độc Học Môi Trường Nâng Cao</v>
      </c>
      <c r="G182" s="311" t="str">
        <f t="shared" si="55"/>
        <v/>
      </c>
      <c r="H182" s="311" t="str">
        <f t="shared" si="55"/>
        <v>Độc Học Môi Trường Nâng Cao</v>
      </c>
      <c r="I182" s="311" t="str">
        <f t="shared" si="55"/>
        <v/>
      </c>
      <c r="J182" s="312" t="str">
        <f t="shared" si="55"/>
        <v/>
      </c>
    </row>
    <row r="183" spans="1:10" ht="15.75" hidden="1" customHeight="1" thickBot="1">
      <c r="A183" s="313" t="s">
        <v>150</v>
      </c>
      <c r="B183" s="319"/>
      <c r="C183" s="319"/>
      <c r="D183" s="320"/>
      <c r="E183" s="320"/>
      <c r="F183" s="320"/>
      <c r="G183" s="320"/>
      <c r="H183" s="320"/>
      <c r="I183" s="321"/>
      <c r="J183" s="321"/>
    </row>
    <row r="184" spans="1:10" ht="15.75" hidden="1" customHeight="1">
      <c r="A184" s="453" t="s">
        <v>26</v>
      </c>
      <c r="B184" s="454" t="s">
        <v>142</v>
      </c>
      <c r="C184" s="454" t="s">
        <v>27</v>
      </c>
      <c r="D184" s="298">
        <f>J172+1</f>
        <v>45803</v>
      </c>
      <c r="E184" s="298">
        <f t="shared" ref="E184:J184" si="56">D184+1</f>
        <v>45804</v>
      </c>
      <c r="F184" s="298">
        <f t="shared" si="56"/>
        <v>45805</v>
      </c>
      <c r="G184" s="298">
        <f t="shared" si="56"/>
        <v>45806</v>
      </c>
      <c r="H184" s="298">
        <f t="shared" si="56"/>
        <v>45807</v>
      </c>
      <c r="I184" s="298">
        <f t="shared" si="56"/>
        <v>45808</v>
      </c>
      <c r="J184" s="299">
        <f t="shared" si="56"/>
        <v>45809</v>
      </c>
    </row>
    <row r="185" spans="1:10" ht="15.75" hidden="1" customHeight="1" thickBot="1">
      <c r="A185" s="446"/>
      <c r="B185" s="449"/>
      <c r="C185" s="449"/>
      <c r="D185" s="300" t="s">
        <v>28</v>
      </c>
      <c r="E185" s="300" t="s">
        <v>29</v>
      </c>
      <c r="F185" s="300" t="s">
        <v>30</v>
      </c>
      <c r="G185" s="300" t="s">
        <v>31</v>
      </c>
      <c r="H185" s="300" t="s">
        <v>32</v>
      </c>
      <c r="I185" s="300" t="s">
        <v>33</v>
      </c>
      <c r="J185" s="301" t="s">
        <v>34</v>
      </c>
    </row>
    <row r="186" spans="1:10" ht="15.75" hidden="1" customHeight="1">
      <c r="A186" s="445">
        <v>13</v>
      </c>
      <c r="B186" s="448" t="s">
        <v>143</v>
      </c>
      <c r="C186" s="448" t="s">
        <v>48</v>
      </c>
      <c r="D186" s="302"/>
      <c r="E186" s="302"/>
      <c r="F186" s="302"/>
      <c r="G186" s="302"/>
      <c r="H186" s="302"/>
      <c r="I186" s="303" t="s">
        <v>156</v>
      </c>
      <c r="J186" s="304"/>
    </row>
    <row r="187" spans="1:10" ht="15.75" hidden="1" customHeight="1">
      <c r="A187" s="446"/>
      <c r="B187" s="449"/>
      <c r="C187" s="449"/>
      <c r="D187" s="305"/>
      <c r="E187" s="305"/>
      <c r="F187" s="305"/>
      <c r="G187" s="305"/>
      <c r="H187" s="305"/>
      <c r="I187" s="305" t="s">
        <v>157</v>
      </c>
      <c r="J187" s="306"/>
    </row>
    <row r="188" spans="1:10" ht="29.25" hidden="1" customHeight="1">
      <c r="A188" s="446"/>
      <c r="B188" s="449"/>
      <c r="C188" s="449"/>
      <c r="D188" s="322" t="str">
        <f t="shared" ref="D188:J188" si="57">IF(D186="","",IF(COUNTIF($B$248:$D$254,D186)=0,"",VLOOKUP(D186,$B$248:$D$254,2,FALSE)))</f>
        <v/>
      </c>
      <c r="E188" s="322" t="str">
        <f t="shared" si="57"/>
        <v/>
      </c>
      <c r="F188" s="322" t="str">
        <f t="shared" si="57"/>
        <v/>
      </c>
      <c r="G188" s="322" t="str">
        <f t="shared" si="57"/>
        <v/>
      </c>
      <c r="H188" s="322" t="str">
        <f t="shared" si="57"/>
        <v/>
      </c>
      <c r="I188" s="307" t="str">
        <f t="shared" si="57"/>
        <v>Quản Lý Môi Trường trong Doanh Nghiệp</v>
      </c>
      <c r="J188" s="308" t="str">
        <f t="shared" si="57"/>
        <v/>
      </c>
    </row>
    <row r="189" spans="1:10" ht="15.75" hidden="1" customHeight="1">
      <c r="A189" s="446"/>
      <c r="B189" s="449"/>
      <c r="C189" s="455" t="s">
        <v>39</v>
      </c>
      <c r="D189" s="309"/>
      <c r="E189" s="309"/>
      <c r="F189" s="309"/>
      <c r="G189" s="309"/>
      <c r="H189" s="309"/>
      <c r="I189" s="323"/>
      <c r="J189" s="310"/>
    </row>
    <row r="190" spans="1:10" ht="15.75" hidden="1" customHeight="1">
      <c r="A190" s="446"/>
      <c r="B190" s="449"/>
      <c r="C190" s="456"/>
      <c r="D190" s="305"/>
      <c r="E190" s="305"/>
      <c r="F190" s="305"/>
      <c r="G190" s="305"/>
      <c r="H190" s="305"/>
      <c r="I190" s="324"/>
      <c r="J190" s="306"/>
    </row>
    <row r="191" spans="1:10" ht="29.25" hidden="1" customHeight="1">
      <c r="A191" s="446"/>
      <c r="B191" s="449"/>
      <c r="C191" s="457"/>
      <c r="D191" s="307" t="str">
        <f t="shared" ref="D191:J191" si="58">IF(D189="","",IF(COUNTIF($B$248:$D$254,D189)=0,"",VLOOKUP(D189,$B$248:$D$254,2,FALSE)))</f>
        <v/>
      </c>
      <c r="E191" s="307" t="str">
        <f t="shared" si="58"/>
        <v/>
      </c>
      <c r="F191" s="307" t="str">
        <f t="shared" si="58"/>
        <v/>
      </c>
      <c r="G191" s="307" t="str">
        <f t="shared" si="58"/>
        <v/>
      </c>
      <c r="H191" s="307" t="str">
        <f t="shared" si="58"/>
        <v/>
      </c>
      <c r="I191" s="325" t="str">
        <f t="shared" si="58"/>
        <v/>
      </c>
      <c r="J191" s="308" t="str">
        <f t="shared" si="58"/>
        <v/>
      </c>
    </row>
    <row r="192" spans="1:10" ht="15.75" hidden="1" customHeight="1">
      <c r="A192" s="446"/>
      <c r="B192" s="449"/>
      <c r="C192" s="452" t="s">
        <v>44</v>
      </c>
      <c r="D192" s="305" t="s">
        <v>156</v>
      </c>
      <c r="E192" s="305"/>
      <c r="F192" s="305"/>
      <c r="G192" s="305"/>
      <c r="H192" s="305"/>
      <c r="I192" s="309"/>
      <c r="J192" s="310"/>
    </row>
    <row r="193" spans="1:10" ht="15.75" hidden="1" customHeight="1">
      <c r="A193" s="446"/>
      <c r="B193" s="449"/>
      <c r="C193" s="449"/>
      <c r="D193" s="305" t="s">
        <v>157</v>
      </c>
      <c r="E193" s="305"/>
      <c r="F193" s="305"/>
      <c r="G193" s="305"/>
      <c r="H193" s="305"/>
      <c r="I193" s="305"/>
      <c r="J193" s="306"/>
    </row>
    <row r="194" spans="1:10" ht="29.25" hidden="1" customHeight="1" thickBot="1">
      <c r="A194" s="447"/>
      <c r="B194" s="450"/>
      <c r="C194" s="450"/>
      <c r="D194" s="307" t="str">
        <f t="shared" ref="D194:J194" si="59">IF(D192="","",IF(COUNTIF($B$248:$D$254,D192)=0,"",VLOOKUP(D192,$B$248:$D$254,2,FALSE)))</f>
        <v>Quản Lý Môi Trường trong Doanh Nghiệp</v>
      </c>
      <c r="E194" s="326" t="str">
        <f t="shared" si="59"/>
        <v/>
      </c>
      <c r="F194" s="311" t="str">
        <f t="shared" si="59"/>
        <v/>
      </c>
      <c r="G194" s="311" t="str">
        <f t="shared" si="59"/>
        <v/>
      </c>
      <c r="H194" s="311" t="str">
        <f t="shared" si="59"/>
        <v/>
      </c>
      <c r="I194" s="311" t="str">
        <f t="shared" si="59"/>
        <v/>
      </c>
      <c r="J194" s="312" t="str">
        <f t="shared" si="59"/>
        <v/>
      </c>
    </row>
    <row r="195" spans="1:10" ht="15.75" hidden="1" customHeight="1" thickBot="1">
      <c r="A195" s="313" t="s">
        <v>150</v>
      </c>
      <c r="B195" s="319"/>
      <c r="C195" s="319"/>
      <c r="D195" s="320"/>
      <c r="E195" s="320"/>
      <c r="F195" s="320"/>
      <c r="G195" s="320"/>
      <c r="H195" s="320"/>
      <c r="I195" s="321"/>
      <c r="J195" s="321"/>
    </row>
    <row r="196" spans="1:10" ht="15.75" hidden="1" customHeight="1">
      <c r="A196" s="453" t="s">
        <v>26</v>
      </c>
      <c r="B196" s="454" t="s">
        <v>142</v>
      </c>
      <c r="C196" s="454" t="s">
        <v>27</v>
      </c>
      <c r="D196" s="298">
        <f>J184+1</f>
        <v>45810</v>
      </c>
      <c r="E196" s="298">
        <f t="shared" ref="E196:J196" si="60">D196+1</f>
        <v>45811</v>
      </c>
      <c r="F196" s="298">
        <f t="shared" si="60"/>
        <v>45812</v>
      </c>
      <c r="G196" s="298">
        <f t="shared" si="60"/>
        <v>45813</v>
      </c>
      <c r="H196" s="298">
        <f t="shared" si="60"/>
        <v>45814</v>
      </c>
      <c r="I196" s="298">
        <f t="shared" si="60"/>
        <v>45815</v>
      </c>
      <c r="J196" s="299">
        <f t="shared" si="60"/>
        <v>45816</v>
      </c>
    </row>
    <row r="197" spans="1:10" ht="15.75" hidden="1" customHeight="1" thickBot="1">
      <c r="A197" s="446"/>
      <c r="B197" s="449"/>
      <c r="C197" s="449"/>
      <c r="D197" s="300" t="s">
        <v>28</v>
      </c>
      <c r="E197" s="300" t="s">
        <v>29</v>
      </c>
      <c r="F197" s="300" t="s">
        <v>30</v>
      </c>
      <c r="G197" s="300" t="s">
        <v>31</v>
      </c>
      <c r="H197" s="300" t="s">
        <v>32</v>
      </c>
      <c r="I197" s="300" t="s">
        <v>33</v>
      </c>
      <c r="J197" s="301" t="s">
        <v>34</v>
      </c>
    </row>
    <row r="198" spans="1:10" ht="15.75" hidden="1" customHeight="1">
      <c r="A198" s="445">
        <v>13</v>
      </c>
      <c r="B198" s="448" t="s">
        <v>143</v>
      </c>
      <c r="C198" s="448" t="s">
        <v>48</v>
      </c>
      <c r="D198" s="302"/>
      <c r="E198" s="302"/>
      <c r="F198" s="302"/>
      <c r="G198" s="302"/>
      <c r="H198" s="302"/>
      <c r="I198" s="303"/>
      <c r="J198" s="304"/>
    </row>
    <row r="199" spans="1:10" ht="15.75" hidden="1" customHeight="1">
      <c r="A199" s="446"/>
      <c r="B199" s="449"/>
      <c r="C199" s="449"/>
      <c r="D199" s="305"/>
      <c r="E199" s="305"/>
      <c r="F199" s="305"/>
      <c r="G199" s="305"/>
      <c r="H199" s="305"/>
      <c r="I199" s="305"/>
      <c r="J199" s="306"/>
    </row>
    <row r="200" spans="1:10" ht="29.25" hidden="1" customHeight="1">
      <c r="A200" s="446"/>
      <c r="B200" s="449"/>
      <c r="C200" s="449"/>
      <c r="D200" s="322" t="str">
        <f t="shared" ref="D200:J200" si="61">IF(D198="","",IF(COUNTIF($B$248:$D$254,D198)=0,"",VLOOKUP(D198,$B$248:$D$254,2,FALSE)))</f>
        <v/>
      </c>
      <c r="E200" s="322" t="str">
        <f t="shared" si="61"/>
        <v/>
      </c>
      <c r="F200" s="322" t="str">
        <f t="shared" si="61"/>
        <v/>
      </c>
      <c r="G200" s="322" t="str">
        <f t="shared" si="61"/>
        <v/>
      </c>
      <c r="H200" s="322" t="str">
        <f t="shared" si="61"/>
        <v/>
      </c>
      <c r="I200" s="307" t="str">
        <f t="shared" si="61"/>
        <v/>
      </c>
      <c r="J200" s="308" t="str">
        <f t="shared" si="61"/>
        <v/>
      </c>
    </row>
    <row r="201" spans="1:10" ht="15.75" hidden="1" customHeight="1">
      <c r="A201" s="446"/>
      <c r="B201" s="449"/>
      <c r="C201" s="455" t="s">
        <v>39</v>
      </c>
      <c r="D201" s="309"/>
      <c r="E201" s="309"/>
      <c r="F201" s="309"/>
      <c r="G201" s="309"/>
      <c r="H201" s="309"/>
      <c r="I201" s="323"/>
      <c r="J201" s="310"/>
    </row>
    <row r="202" spans="1:10" ht="15.75" hidden="1" customHeight="1">
      <c r="A202" s="446"/>
      <c r="B202" s="449"/>
      <c r="C202" s="456"/>
      <c r="D202" s="305"/>
      <c r="E202" s="305"/>
      <c r="F202" s="305"/>
      <c r="G202" s="305"/>
      <c r="H202" s="305"/>
      <c r="I202" s="324"/>
      <c r="J202" s="306"/>
    </row>
    <row r="203" spans="1:10" ht="29.25" hidden="1" customHeight="1">
      <c r="A203" s="446"/>
      <c r="B203" s="449"/>
      <c r="C203" s="457"/>
      <c r="D203" s="307" t="str">
        <f t="shared" ref="D203:J203" si="62">IF(D201="","",IF(COUNTIF($B$248:$D$254,D201)=0,"",VLOOKUP(D201,$B$248:$D$254,2,FALSE)))</f>
        <v/>
      </c>
      <c r="E203" s="307" t="str">
        <f t="shared" si="62"/>
        <v/>
      </c>
      <c r="F203" s="307" t="str">
        <f t="shared" si="62"/>
        <v/>
      </c>
      <c r="G203" s="307" t="str">
        <f t="shared" si="62"/>
        <v/>
      </c>
      <c r="H203" s="307" t="str">
        <f t="shared" si="62"/>
        <v/>
      </c>
      <c r="I203" s="325" t="str">
        <f t="shared" si="62"/>
        <v/>
      </c>
      <c r="J203" s="308" t="str">
        <f t="shared" si="62"/>
        <v/>
      </c>
    </row>
    <row r="204" spans="1:10" ht="15.75" hidden="1" customHeight="1">
      <c r="A204" s="446"/>
      <c r="B204" s="449"/>
      <c r="C204" s="452" t="s">
        <v>44</v>
      </c>
      <c r="D204" s="305" t="s">
        <v>156</v>
      </c>
      <c r="E204" s="305"/>
      <c r="F204" s="305"/>
      <c r="G204" s="305"/>
      <c r="H204" s="305"/>
      <c r="I204" s="309"/>
      <c r="J204" s="310"/>
    </row>
    <row r="205" spans="1:10" ht="15.75" hidden="1" customHeight="1">
      <c r="A205" s="446"/>
      <c r="B205" s="449"/>
      <c r="C205" s="449"/>
      <c r="D205" s="305" t="s">
        <v>157</v>
      </c>
      <c r="E205" s="305"/>
      <c r="F205" s="305"/>
      <c r="G205" s="305"/>
      <c r="H205" s="305"/>
      <c r="I205" s="305"/>
      <c r="J205" s="306"/>
    </row>
    <row r="206" spans="1:10" ht="29.25" hidden="1" customHeight="1" thickBot="1">
      <c r="A206" s="447"/>
      <c r="B206" s="450"/>
      <c r="C206" s="450"/>
      <c r="D206" s="311" t="str">
        <f>IF(D204="","",IF(COUNTIF($B$248:$D$254,D204)=0,"",VLOOKUP(D204,$B$248:$D$254,2,FALSE)))</f>
        <v>Quản Lý Môi Trường trong Doanh Nghiệp</v>
      </c>
      <c r="E206" s="326"/>
      <c r="F206" s="311"/>
      <c r="G206" s="311"/>
      <c r="H206" s="311"/>
      <c r="I206" s="311"/>
      <c r="J206" s="312" t="str">
        <f>IF(J204="","",IF(COUNTIF($B$248:$D$254,J204)=0,"",VLOOKUP(J204,$B$248:$D$254,2,FALSE)))</f>
        <v/>
      </c>
    </row>
    <row r="207" spans="1:10" ht="15.75" hidden="1" customHeight="1" thickBot="1">
      <c r="A207" s="313" t="s">
        <v>150</v>
      </c>
      <c r="B207" s="319"/>
      <c r="C207" s="319"/>
      <c r="D207" s="320"/>
      <c r="E207" s="320"/>
      <c r="F207" s="320"/>
      <c r="G207" s="320"/>
      <c r="H207" s="320"/>
      <c r="I207" s="321"/>
      <c r="J207" s="321"/>
    </row>
    <row r="208" spans="1:10" ht="15.75" hidden="1" customHeight="1">
      <c r="A208" s="453" t="s">
        <v>26</v>
      </c>
      <c r="B208" s="454" t="s">
        <v>142</v>
      </c>
      <c r="C208" s="454" t="s">
        <v>27</v>
      </c>
      <c r="D208" s="298">
        <f>J196+1</f>
        <v>45817</v>
      </c>
      <c r="E208" s="298">
        <f t="shared" ref="E208:J208" si="63">D208+1</f>
        <v>45818</v>
      </c>
      <c r="F208" s="298">
        <f t="shared" si="63"/>
        <v>45819</v>
      </c>
      <c r="G208" s="298">
        <f t="shared" si="63"/>
        <v>45820</v>
      </c>
      <c r="H208" s="298">
        <f t="shared" si="63"/>
        <v>45821</v>
      </c>
      <c r="I208" s="298">
        <f t="shared" si="63"/>
        <v>45822</v>
      </c>
      <c r="J208" s="299">
        <f t="shared" si="63"/>
        <v>45823</v>
      </c>
    </row>
    <row r="209" spans="1:10" ht="15.75" hidden="1" customHeight="1" thickBot="1">
      <c r="A209" s="446"/>
      <c r="B209" s="449"/>
      <c r="C209" s="449"/>
      <c r="D209" s="300" t="s">
        <v>28</v>
      </c>
      <c r="E209" s="300" t="s">
        <v>29</v>
      </c>
      <c r="F209" s="300" t="s">
        <v>30</v>
      </c>
      <c r="G209" s="300" t="s">
        <v>31</v>
      </c>
      <c r="H209" s="300" t="s">
        <v>32</v>
      </c>
      <c r="I209" s="300" t="s">
        <v>33</v>
      </c>
      <c r="J209" s="301" t="s">
        <v>34</v>
      </c>
    </row>
    <row r="210" spans="1:10" ht="15.75" hidden="1" customHeight="1">
      <c r="A210" s="445">
        <v>13</v>
      </c>
      <c r="B210" s="448" t="s">
        <v>143</v>
      </c>
      <c r="C210" s="448" t="s">
        <v>48</v>
      </c>
      <c r="D210" s="302"/>
      <c r="E210" s="302"/>
      <c r="F210" s="302"/>
      <c r="G210" s="302"/>
      <c r="H210" s="302"/>
      <c r="I210" s="303"/>
      <c r="J210" s="304"/>
    </row>
    <row r="211" spans="1:10" ht="15.75" hidden="1" customHeight="1">
      <c r="A211" s="446"/>
      <c r="B211" s="449"/>
      <c r="C211" s="449"/>
      <c r="D211" s="305"/>
      <c r="E211" s="305"/>
      <c r="F211" s="305"/>
      <c r="G211" s="305"/>
      <c r="H211" s="305"/>
      <c r="I211" s="305"/>
      <c r="J211" s="306"/>
    </row>
    <row r="212" spans="1:10" ht="29.25" hidden="1" customHeight="1">
      <c r="A212" s="446"/>
      <c r="B212" s="449"/>
      <c r="C212" s="449"/>
      <c r="D212" s="307" t="str">
        <f t="shared" ref="D212:J212" si="64">IF(D210="","",IF(COUNTIF($B$248:$D$254,D210)=0,"",VLOOKUP(D210,$B$248:$D$254,2,FALSE)))</f>
        <v/>
      </c>
      <c r="E212" s="307" t="str">
        <f t="shared" si="64"/>
        <v/>
      </c>
      <c r="F212" s="307" t="str">
        <f t="shared" si="64"/>
        <v/>
      </c>
      <c r="G212" s="307" t="str">
        <f t="shared" si="64"/>
        <v/>
      </c>
      <c r="H212" s="307" t="str">
        <f t="shared" si="64"/>
        <v/>
      </c>
      <c r="I212" s="307" t="str">
        <f t="shared" si="64"/>
        <v/>
      </c>
      <c r="J212" s="308" t="str">
        <f t="shared" si="64"/>
        <v/>
      </c>
    </row>
    <row r="213" spans="1:10" ht="15.75" hidden="1" customHeight="1">
      <c r="A213" s="446"/>
      <c r="B213" s="449"/>
      <c r="C213" s="448" t="s">
        <v>39</v>
      </c>
      <c r="D213" s="309"/>
      <c r="E213" s="309"/>
      <c r="F213" s="309"/>
      <c r="G213" s="309"/>
      <c r="H213" s="309"/>
      <c r="I213" s="309"/>
      <c r="J213" s="310"/>
    </row>
    <row r="214" spans="1:10" ht="15.75" hidden="1" customHeight="1">
      <c r="A214" s="446"/>
      <c r="B214" s="449"/>
      <c r="C214" s="449"/>
      <c r="D214" s="305"/>
      <c r="E214" s="305"/>
      <c r="F214" s="305"/>
      <c r="G214" s="305"/>
      <c r="H214" s="305"/>
      <c r="I214" s="305"/>
      <c r="J214" s="306"/>
    </row>
    <row r="215" spans="1:10" ht="29.25" hidden="1" customHeight="1">
      <c r="A215" s="446"/>
      <c r="B215" s="449"/>
      <c r="C215" s="451"/>
      <c r="D215" s="307" t="str">
        <f t="shared" ref="D215:J215" si="65">IF(D213="","",IF(COUNTIF($B$248:$D$254,D213)=0,"",VLOOKUP(D213,$B$248:$D$254,2,FALSE)))</f>
        <v/>
      </c>
      <c r="E215" s="307" t="str">
        <f t="shared" si="65"/>
        <v/>
      </c>
      <c r="F215" s="307" t="str">
        <f t="shared" si="65"/>
        <v/>
      </c>
      <c r="G215" s="307" t="str">
        <f t="shared" si="65"/>
        <v/>
      </c>
      <c r="H215" s="307" t="str">
        <f t="shared" si="65"/>
        <v/>
      </c>
      <c r="I215" s="307" t="str">
        <f t="shared" si="65"/>
        <v/>
      </c>
      <c r="J215" s="308" t="str">
        <f t="shared" si="65"/>
        <v/>
      </c>
    </row>
    <row r="216" spans="1:10" ht="15.75" hidden="1" customHeight="1">
      <c r="A216" s="446"/>
      <c r="B216" s="449"/>
      <c r="C216" s="452" t="s">
        <v>44</v>
      </c>
      <c r="D216" s="309"/>
      <c r="E216" s="309"/>
      <c r="F216" s="309"/>
      <c r="G216" s="309"/>
      <c r="H216" s="309"/>
      <c r="I216" s="309"/>
      <c r="J216" s="310"/>
    </row>
    <row r="217" spans="1:10" ht="15.75" hidden="1" customHeight="1">
      <c r="A217" s="446"/>
      <c r="B217" s="449"/>
      <c r="C217" s="449"/>
      <c r="D217" s="305"/>
      <c r="E217" s="305"/>
      <c r="F217" s="305"/>
      <c r="G217" s="305"/>
      <c r="H217" s="305"/>
      <c r="I217" s="305"/>
      <c r="J217" s="306"/>
    </row>
    <row r="218" spans="1:10" ht="29.25" hidden="1" customHeight="1" thickBot="1">
      <c r="A218" s="447"/>
      <c r="B218" s="450"/>
      <c r="C218" s="450"/>
      <c r="D218" s="311"/>
      <c r="E218" s="326"/>
      <c r="F218" s="311"/>
      <c r="G218" s="311"/>
      <c r="H218" s="311"/>
      <c r="I218" s="311"/>
      <c r="J218" s="312" t="str">
        <f>IF(J216="","",IF(COUNTIF($B$248:$D$254,J216)=0,"",VLOOKUP(J216,$B$248:$D$254,2,FALSE)))</f>
        <v/>
      </c>
    </row>
    <row r="219" spans="1:10" ht="15.75" hidden="1" customHeight="1" thickBot="1">
      <c r="A219" s="313" t="s">
        <v>150</v>
      </c>
      <c r="B219" s="319"/>
      <c r="C219" s="319"/>
      <c r="D219" s="320"/>
      <c r="E219" s="320"/>
      <c r="F219" s="320"/>
      <c r="G219" s="320"/>
      <c r="H219" s="320"/>
      <c r="I219" s="321"/>
      <c r="J219" s="321"/>
    </row>
    <row r="220" spans="1:10" ht="15.75" hidden="1" customHeight="1">
      <c r="A220" s="453" t="s">
        <v>26</v>
      </c>
      <c r="B220" s="454" t="s">
        <v>142</v>
      </c>
      <c r="C220" s="454" t="s">
        <v>27</v>
      </c>
      <c r="D220" s="298">
        <f>J208+1</f>
        <v>45824</v>
      </c>
      <c r="E220" s="298">
        <f t="shared" ref="E220:J220" si="66">D220+1</f>
        <v>45825</v>
      </c>
      <c r="F220" s="298">
        <f t="shared" si="66"/>
        <v>45826</v>
      </c>
      <c r="G220" s="298">
        <f t="shared" si="66"/>
        <v>45827</v>
      </c>
      <c r="H220" s="298">
        <f t="shared" si="66"/>
        <v>45828</v>
      </c>
      <c r="I220" s="298">
        <f t="shared" si="66"/>
        <v>45829</v>
      </c>
      <c r="J220" s="299">
        <f t="shared" si="66"/>
        <v>45830</v>
      </c>
    </row>
    <row r="221" spans="1:10" ht="15.75" hidden="1" customHeight="1" thickBot="1">
      <c r="A221" s="446"/>
      <c r="B221" s="449"/>
      <c r="C221" s="449"/>
      <c r="D221" s="300" t="s">
        <v>28</v>
      </c>
      <c r="E221" s="300" t="s">
        <v>29</v>
      </c>
      <c r="F221" s="300" t="s">
        <v>30</v>
      </c>
      <c r="G221" s="300" t="s">
        <v>31</v>
      </c>
      <c r="H221" s="300" t="s">
        <v>32</v>
      </c>
      <c r="I221" s="300" t="s">
        <v>33</v>
      </c>
      <c r="J221" s="301" t="s">
        <v>34</v>
      </c>
    </row>
    <row r="222" spans="1:10" ht="15.75" hidden="1" customHeight="1">
      <c r="A222" s="445">
        <v>13</v>
      </c>
      <c r="B222" s="448" t="s">
        <v>143</v>
      </c>
      <c r="C222" s="448" t="s">
        <v>48</v>
      </c>
      <c r="D222" s="302"/>
      <c r="E222" s="302"/>
      <c r="F222" s="302"/>
      <c r="G222" s="302"/>
      <c r="H222" s="302"/>
      <c r="I222" s="303"/>
      <c r="J222" s="304"/>
    </row>
    <row r="223" spans="1:10" ht="15.75" hidden="1" customHeight="1">
      <c r="A223" s="446"/>
      <c r="B223" s="449"/>
      <c r="C223" s="449"/>
      <c r="D223" s="305"/>
      <c r="E223" s="305"/>
      <c r="F223" s="305"/>
      <c r="G223" s="305"/>
      <c r="H223" s="305"/>
      <c r="I223" s="305"/>
      <c r="J223" s="306"/>
    </row>
    <row r="224" spans="1:10" ht="29.25" hidden="1" customHeight="1">
      <c r="A224" s="446"/>
      <c r="B224" s="449"/>
      <c r="C224" s="449"/>
      <c r="D224" s="307" t="str">
        <f t="shared" ref="D224:J224" si="67">IF(D222="","",IF(COUNTIF($B$248:$D$254,D222)=0,"",VLOOKUP(D222,$B$248:$D$254,2,FALSE)))</f>
        <v/>
      </c>
      <c r="E224" s="307" t="str">
        <f t="shared" si="67"/>
        <v/>
      </c>
      <c r="F224" s="307" t="str">
        <f t="shared" si="67"/>
        <v/>
      </c>
      <c r="G224" s="307" t="str">
        <f t="shared" si="67"/>
        <v/>
      </c>
      <c r="H224" s="307" t="str">
        <f t="shared" si="67"/>
        <v/>
      </c>
      <c r="I224" s="307" t="str">
        <f t="shared" si="67"/>
        <v/>
      </c>
      <c r="J224" s="308" t="str">
        <f t="shared" si="67"/>
        <v/>
      </c>
    </row>
    <row r="225" spans="1:10" ht="15.75" hidden="1" customHeight="1">
      <c r="A225" s="446"/>
      <c r="B225" s="449"/>
      <c r="C225" s="448" t="s">
        <v>39</v>
      </c>
      <c r="D225" s="309"/>
      <c r="E225" s="309"/>
      <c r="F225" s="309"/>
      <c r="G225" s="309"/>
      <c r="H225" s="309"/>
      <c r="I225" s="309"/>
      <c r="J225" s="310"/>
    </row>
    <row r="226" spans="1:10" ht="15.75" hidden="1" customHeight="1">
      <c r="A226" s="446"/>
      <c r="B226" s="449"/>
      <c r="C226" s="449"/>
      <c r="D226" s="305"/>
      <c r="E226" s="305"/>
      <c r="F226" s="305"/>
      <c r="G226" s="305"/>
      <c r="H226" s="305"/>
      <c r="I226" s="305"/>
      <c r="J226" s="306"/>
    </row>
    <row r="227" spans="1:10" ht="29.25" hidden="1" customHeight="1">
      <c r="A227" s="446"/>
      <c r="B227" s="449"/>
      <c r="C227" s="451"/>
      <c r="D227" s="307" t="str">
        <f t="shared" ref="D227:J227" si="68">IF(D225="","",IF(COUNTIF($B$248:$D$254,D225)=0,"",VLOOKUP(D225,$B$248:$D$254,2,FALSE)))</f>
        <v/>
      </c>
      <c r="E227" s="307" t="str">
        <f t="shared" si="68"/>
        <v/>
      </c>
      <c r="F227" s="307" t="str">
        <f t="shared" si="68"/>
        <v/>
      </c>
      <c r="G227" s="307" t="str">
        <f t="shared" si="68"/>
        <v/>
      </c>
      <c r="H227" s="307" t="str">
        <f t="shared" si="68"/>
        <v/>
      </c>
      <c r="I227" s="307" t="str">
        <f t="shared" si="68"/>
        <v/>
      </c>
      <c r="J227" s="308" t="str">
        <f t="shared" si="68"/>
        <v/>
      </c>
    </row>
    <row r="228" spans="1:10" ht="15.75" hidden="1" customHeight="1">
      <c r="A228" s="446"/>
      <c r="B228" s="449"/>
      <c r="C228" s="452" t="s">
        <v>44</v>
      </c>
      <c r="D228" s="309"/>
      <c r="E228" s="309"/>
      <c r="F228" s="309"/>
      <c r="G228" s="309"/>
      <c r="H228" s="309"/>
      <c r="I228" s="309"/>
      <c r="J228" s="310"/>
    </row>
    <row r="229" spans="1:10" ht="15.75" hidden="1" customHeight="1">
      <c r="A229" s="446"/>
      <c r="B229" s="449"/>
      <c r="C229" s="449"/>
      <c r="D229" s="305"/>
      <c r="E229" s="305"/>
      <c r="F229" s="305"/>
      <c r="G229" s="305"/>
      <c r="H229" s="305"/>
      <c r="I229" s="305"/>
      <c r="J229" s="306"/>
    </row>
    <row r="230" spans="1:10" ht="29.25" hidden="1" customHeight="1" thickBot="1">
      <c r="A230" s="447"/>
      <c r="B230" s="450"/>
      <c r="C230" s="450"/>
      <c r="D230" s="311"/>
      <c r="E230" s="326"/>
      <c r="F230" s="311"/>
      <c r="G230" s="311"/>
      <c r="H230" s="311"/>
      <c r="I230" s="311"/>
      <c r="J230" s="312" t="str">
        <f>IF(J228="","",IF(COUNTIF($B$248:$D$254,J228)=0,"",VLOOKUP(J228,$B$248:$D$254,2,FALSE)))</f>
        <v/>
      </c>
    </row>
    <row r="231" spans="1:10" ht="15.75" hidden="1" customHeight="1" thickBot="1">
      <c r="A231" s="313" t="s">
        <v>150</v>
      </c>
      <c r="B231" s="319"/>
      <c r="C231" s="319"/>
      <c r="D231" s="320"/>
      <c r="E231" s="320"/>
      <c r="F231" s="320"/>
      <c r="G231" s="320"/>
      <c r="H231" s="320"/>
      <c r="I231" s="321"/>
      <c r="J231" s="321"/>
    </row>
    <row r="232" spans="1:10" ht="15.75" hidden="1" customHeight="1">
      <c r="A232" s="453" t="s">
        <v>26</v>
      </c>
      <c r="B232" s="454" t="s">
        <v>142</v>
      </c>
      <c r="C232" s="454" t="s">
        <v>27</v>
      </c>
      <c r="D232" s="298">
        <f>J220+1</f>
        <v>45831</v>
      </c>
      <c r="E232" s="298">
        <f t="shared" ref="E232:J232" si="69">D232+1</f>
        <v>45832</v>
      </c>
      <c r="F232" s="298">
        <f t="shared" si="69"/>
        <v>45833</v>
      </c>
      <c r="G232" s="298">
        <f t="shared" si="69"/>
        <v>45834</v>
      </c>
      <c r="H232" s="298">
        <f t="shared" si="69"/>
        <v>45835</v>
      </c>
      <c r="I232" s="298">
        <f t="shared" si="69"/>
        <v>45836</v>
      </c>
      <c r="J232" s="299">
        <f t="shared" si="69"/>
        <v>45837</v>
      </c>
    </row>
    <row r="233" spans="1:10" ht="15.75" hidden="1" customHeight="1" thickBot="1">
      <c r="A233" s="446"/>
      <c r="B233" s="449"/>
      <c r="C233" s="449"/>
      <c r="D233" s="300" t="s">
        <v>28</v>
      </c>
      <c r="E233" s="300" t="s">
        <v>29</v>
      </c>
      <c r="F233" s="300" t="s">
        <v>30</v>
      </c>
      <c r="G233" s="300" t="s">
        <v>31</v>
      </c>
      <c r="H233" s="300" t="s">
        <v>32</v>
      </c>
      <c r="I233" s="300" t="s">
        <v>33</v>
      </c>
      <c r="J233" s="301" t="s">
        <v>34</v>
      </c>
    </row>
    <row r="234" spans="1:10" ht="15.75" hidden="1" customHeight="1">
      <c r="A234" s="445">
        <v>13</v>
      </c>
      <c r="B234" s="448" t="s">
        <v>143</v>
      </c>
      <c r="C234" s="448" t="s">
        <v>48</v>
      </c>
      <c r="D234" s="302"/>
      <c r="E234" s="302"/>
      <c r="F234" s="302"/>
      <c r="G234" s="302"/>
      <c r="H234" s="302"/>
      <c r="I234" s="303"/>
      <c r="J234" s="304"/>
    </row>
    <row r="235" spans="1:10" ht="15.75" hidden="1" customHeight="1">
      <c r="A235" s="446"/>
      <c r="B235" s="449"/>
      <c r="C235" s="449"/>
      <c r="D235" s="305"/>
      <c r="E235" s="305"/>
      <c r="F235" s="305"/>
      <c r="G235" s="305"/>
      <c r="H235" s="305"/>
      <c r="I235" s="305"/>
      <c r="J235" s="306"/>
    </row>
    <row r="236" spans="1:10" ht="29.25" hidden="1" customHeight="1">
      <c r="A236" s="446"/>
      <c r="B236" s="449"/>
      <c r="C236" s="449"/>
      <c r="D236" s="307" t="str">
        <f t="shared" ref="D236:J236" si="70">IF(D234="","",IF(COUNTIF($B$248:$D$254,D234)=0,"",VLOOKUP(D234,$B$248:$D$254,2,FALSE)))</f>
        <v/>
      </c>
      <c r="E236" s="307" t="str">
        <f t="shared" si="70"/>
        <v/>
      </c>
      <c r="F236" s="307" t="str">
        <f t="shared" si="70"/>
        <v/>
      </c>
      <c r="G236" s="307" t="str">
        <f t="shared" si="70"/>
        <v/>
      </c>
      <c r="H236" s="307" t="str">
        <f t="shared" si="70"/>
        <v/>
      </c>
      <c r="I236" s="307" t="str">
        <f t="shared" si="70"/>
        <v/>
      </c>
      <c r="J236" s="308" t="str">
        <f t="shared" si="70"/>
        <v/>
      </c>
    </row>
    <row r="237" spans="1:10" ht="15.75" hidden="1" customHeight="1">
      <c r="A237" s="446"/>
      <c r="B237" s="449"/>
      <c r="C237" s="448" t="s">
        <v>39</v>
      </c>
      <c r="D237" s="309"/>
      <c r="E237" s="309"/>
      <c r="F237" s="309"/>
      <c r="G237" s="309"/>
      <c r="H237" s="309"/>
      <c r="I237" s="309"/>
      <c r="J237" s="310"/>
    </row>
    <row r="238" spans="1:10" ht="15.75" hidden="1" customHeight="1">
      <c r="A238" s="446"/>
      <c r="B238" s="449"/>
      <c r="C238" s="449"/>
      <c r="D238" s="305"/>
      <c r="E238" s="305"/>
      <c r="F238" s="305"/>
      <c r="G238" s="305"/>
      <c r="H238" s="305"/>
      <c r="I238" s="305"/>
      <c r="J238" s="306"/>
    </row>
    <row r="239" spans="1:10" ht="29.25" hidden="1" customHeight="1">
      <c r="A239" s="446"/>
      <c r="B239" s="449"/>
      <c r="C239" s="451"/>
      <c r="D239" s="307" t="str">
        <f t="shared" ref="D239:J239" si="71">IF(D237="","",IF(COUNTIF($B$248:$D$254,D237)=0,"",VLOOKUP(D237,$B$248:$D$254,2,FALSE)))</f>
        <v/>
      </c>
      <c r="E239" s="307" t="str">
        <f t="shared" si="71"/>
        <v/>
      </c>
      <c r="F239" s="307" t="str">
        <f t="shared" si="71"/>
        <v/>
      </c>
      <c r="G239" s="307" t="str">
        <f t="shared" si="71"/>
        <v/>
      </c>
      <c r="H239" s="307" t="str">
        <f t="shared" si="71"/>
        <v/>
      </c>
      <c r="I239" s="307" t="str">
        <f t="shared" si="71"/>
        <v/>
      </c>
      <c r="J239" s="308" t="str">
        <f t="shared" si="71"/>
        <v/>
      </c>
    </row>
    <row r="240" spans="1:10" ht="15.75" hidden="1" customHeight="1">
      <c r="A240" s="446"/>
      <c r="B240" s="449"/>
      <c r="C240" s="452" t="s">
        <v>44</v>
      </c>
      <c r="D240" s="309"/>
      <c r="E240" s="309"/>
      <c r="F240" s="309"/>
      <c r="G240" s="309"/>
      <c r="H240" s="309"/>
      <c r="I240" s="309"/>
      <c r="J240" s="310"/>
    </row>
    <row r="241" spans="1:26" ht="15.75" hidden="1" customHeight="1">
      <c r="A241" s="446"/>
      <c r="B241" s="449"/>
      <c r="C241" s="449"/>
      <c r="D241" s="305"/>
      <c r="E241" s="305"/>
      <c r="F241" s="305"/>
      <c r="G241" s="305"/>
      <c r="H241" s="305"/>
      <c r="I241" s="305"/>
      <c r="J241" s="306"/>
    </row>
    <row r="242" spans="1:26" ht="29.25" hidden="1" customHeight="1" thickBot="1">
      <c r="A242" s="447"/>
      <c r="B242" s="450"/>
      <c r="C242" s="450"/>
      <c r="D242" s="311"/>
      <c r="E242" s="326"/>
      <c r="F242" s="311"/>
      <c r="G242" s="311"/>
      <c r="H242" s="311"/>
      <c r="I242" s="311"/>
      <c r="J242" s="312" t="str">
        <f>IF(J240="","",IF(COUNTIF($B$248:$D$254,J240)=0,"",VLOOKUP(J240,$B$248:$D$254,2,FALSE)))</f>
        <v/>
      </c>
    </row>
    <row r="243" spans="1:26" ht="15.75" hidden="1" customHeight="1">
      <c r="A243" s="313" t="s">
        <v>150</v>
      </c>
      <c r="B243" s="319"/>
      <c r="C243" s="319"/>
      <c r="D243" s="320"/>
      <c r="E243" s="320"/>
      <c r="F243" s="320"/>
      <c r="G243" s="320"/>
      <c r="H243" s="320"/>
      <c r="I243" s="321"/>
      <c r="J243" s="321"/>
    </row>
    <row r="244" spans="1:26" ht="14.4" hidden="1">
      <c r="A244" s="314"/>
      <c r="B244" s="314"/>
      <c r="C244" s="314"/>
      <c r="D244" s="314"/>
      <c r="E244" s="314"/>
      <c r="F244" s="314"/>
      <c r="G244" s="314"/>
      <c r="H244" s="314"/>
      <c r="I244" s="314"/>
      <c r="J244" s="314"/>
    </row>
    <row r="245" spans="1:26" ht="15.75" customHeight="1">
      <c r="H245" s="327"/>
      <c r="I245" s="327"/>
      <c r="J245" s="327"/>
    </row>
    <row r="246" spans="1:26" ht="15.75" customHeight="1">
      <c r="B246" s="440" t="s">
        <v>158</v>
      </c>
      <c r="C246" s="437"/>
      <c r="D246" s="437"/>
      <c r="E246" s="437"/>
      <c r="F246" s="437"/>
      <c r="G246" s="437"/>
      <c r="H246" s="437"/>
      <c r="I246" s="437"/>
      <c r="J246" s="434"/>
      <c r="L246" s="328" t="s">
        <v>28</v>
      </c>
      <c r="M246" s="328" t="s">
        <v>29</v>
      </c>
      <c r="N246" s="328" t="s">
        <v>30</v>
      </c>
      <c r="O246" s="328" t="s">
        <v>31</v>
      </c>
      <c r="P246" s="328" t="s">
        <v>32</v>
      </c>
      <c r="Q246" s="328" t="s">
        <v>33</v>
      </c>
      <c r="R246" s="328" t="s">
        <v>34</v>
      </c>
    </row>
    <row r="247" spans="1:26" ht="15.75" customHeight="1">
      <c r="B247" s="329" t="s">
        <v>159</v>
      </c>
      <c r="C247" s="443" t="s">
        <v>160</v>
      </c>
      <c r="D247" s="444"/>
      <c r="E247" s="329" t="s">
        <v>161</v>
      </c>
      <c r="F247" s="329" t="s">
        <v>162</v>
      </c>
      <c r="G247" s="329" t="s">
        <v>163</v>
      </c>
      <c r="H247" s="330" t="s">
        <v>164</v>
      </c>
      <c r="I247" s="330" t="s">
        <v>165</v>
      </c>
      <c r="J247" s="330" t="s">
        <v>166</v>
      </c>
    </row>
    <row r="248" spans="1:26" ht="31.5" customHeight="1">
      <c r="A248" s="331"/>
      <c r="B248" s="332" t="s">
        <v>146</v>
      </c>
      <c r="C248" s="439" t="s">
        <v>167</v>
      </c>
      <c r="D248" s="434"/>
      <c r="E248" s="333">
        <v>2</v>
      </c>
      <c r="F248" s="334" t="s">
        <v>148</v>
      </c>
      <c r="G248" s="335">
        <v>946383357</v>
      </c>
      <c r="H248" s="336" t="s">
        <v>168</v>
      </c>
      <c r="I248" s="337">
        <f t="shared" ref="I248:I254" si="72">E248*15</f>
        <v>30</v>
      </c>
      <c r="J248" s="338">
        <f t="shared" ref="J248:J254" si="73">COUNTIF($A$5:$J$242,B248)*3</f>
        <v>30</v>
      </c>
      <c r="K248" s="331"/>
      <c r="L248" s="331" t="s">
        <v>169</v>
      </c>
      <c r="M248" s="331"/>
      <c r="N248" s="331" t="s">
        <v>169</v>
      </c>
      <c r="O248" s="331"/>
      <c r="P248" s="331" t="s">
        <v>169</v>
      </c>
      <c r="Q248" s="331" t="s">
        <v>170</v>
      </c>
      <c r="R248" s="331"/>
      <c r="S248" s="331"/>
      <c r="T248" s="331"/>
      <c r="U248" s="331"/>
      <c r="V248" s="331"/>
      <c r="W248" s="331"/>
      <c r="X248" s="331"/>
      <c r="Y248" s="331"/>
      <c r="Z248" s="331"/>
    </row>
    <row r="249" spans="1:26" ht="31.5" customHeight="1">
      <c r="A249" s="331"/>
      <c r="B249" s="332" t="s">
        <v>155</v>
      </c>
      <c r="C249" s="439" t="s">
        <v>171</v>
      </c>
      <c r="D249" s="434"/>
      <c r="E249" s="333">
        <v>2</v>
      </c>
      <c r="F249" s="334" t="s">
        <v>148</v>
      </c>
      <c r="G249" s="335">
        <v>946383357</v>
      </c>
      <c r="H249" s="336" t="s">
        <v>168</v>
      </c>
      <c r="I249" s="337">
        <f t="shared" si="72"/>
        <v>30</v>
      </c>
      <c r="J249" s="338">
        <f t="shared" si="73"/>
        <v>30</v>
      </c>
      <c r="K249" s="331"/>
      <c r="L249" s="331" t="s">
        <v>169</v>
      </c>
      <c r="M249" s="331"/>
      <c r="N249" s="331" t="s">
        <v>169</v>
      </c>
      <c r="O249" s="331"/>
      <c r="P249" s="331" t="s">
        <v>169</v>
      </c>
      <c r="Q249" s="331" t="s">
        <v>170</v>
      </c>
      <c r="R249" s="331"/>
      <c r="S249" s="331"/>
      <c r="T249" s="331"/>
      <c r="U249" s="331"/>
      <c r="V249" s="331"/>
      <c r="W249" s="331"/>
      <c r="X249" s="331"/>
      <c r="Y249" s="331"/>
      <c r="Z249" s="331"/>
    </row>
    <row r="250" spans="1:26" ht="31.5" customHeight="1">
      <c r="A250" s="331"/>
      <c r="B250" s="332" t="s">
        <v>151</v>
      </c>
      <c r="C250" s="439" t="s">
        <v>172</v>
      </c>
      <c r="D250" s="434"/>
      <c r="E250" s="333">
        <v>2</v>
      </c>
      <c r="F250" s="334" t="s">
        <v>152</v>
      </c>
      <c r="G250" s="335">
        <v>868602661</v>
      </c>
      <c r="H250" s="336" t="s">
        <v>173</v>
      </c>
      <c r="I250" s="337">
        <f t="shared" si="72"/>
        <v>30</v>
      </c>
      <c r="J250" s="338">
        <f t="shared" si="73"/>
        <v>30</v>
      </c>
      <c r="K250" s="331"/>
      <c r="L250" s="331"/>
      <c r="M250" s="331"/>
      <c r="N250" s="331"/>
      <c r="O250" s="331"/>
      <c r="P250" s="331"/>
      <c r="Q250" s="331"/>
      <c r="R250" s="331"/>
      <c r="S250" s="331"/>
      <c r="T250" s="331"/>
      <c r="U250" s="331"/>
      <c r="V250" s="331"/>
      <c r="W250" s="331"/>
      <c r="X250" s="331"/>
      <c r="Y250" s="331"/>
      <c r="Z250" s="331"/>
    </row>
    <row r="251" spans="1:26" ht="31.5" customHeight="1">
      <c r="A251" s="331"/>
      <c r="B251" s="332" t="s">
        <v>144</v>
      </c>
      <c r="C251" s="439" t="s">
        <v>174</v>
      </c>
      <c r="D251" s="434"/>
      <c r="E251" s="333">
        <v>2</v>
      </c>
      <c r="F251" s="334" t="s">
        <v>145</v>
      </c>
      <c r="G251" s="335">
        <v>967070062</v>
      </c>
      <c r="H251" s="336" t="s">
        <v>175</v>
      </c>
      <c r="I251" s="337">
        <f t="shared" si="72"/>
        <v>30</v>
      </c>
      <c r="J251" s="338">
        <f t="shared" si="73"/>
        <v>30</v>
      </c>
      <c r="K251" s="331"/>
      <c r="L251" s="331"/>
      <c r="M251" s="331"/>
      <c r="N251" s="331" t="s">
        <v>169</v>
      </c>
      <c r="O251" s="331" t="s">
        <v>169</v>
      </c>
      <c r="P251" s="331"/>
      <c r="Q251" s="331" t="s">
        <v>170</v>
      </c>
      <c r="R251" s="331" t="s">
        <v>170</v>
      </c>
      <c r="S251" s="331"/>
      <c r="T251" s="331"/>
      <c r="U251" s="331"/>
      <c r="V251" s="331"/>
      <c r="W251" s="331"/>
      <c r="X251" s="331"/>
      <c r="Y251" s="331"/>
      <c r="Z251" s="331"/>
    </row>
    <row r="252" spans="1:26" ht="31.5" customHeight="1">
      <c r="A252" s="331"/>
      <c r="B252" s="332" t="s">
        <v>147</v>
      </c>
      <c r="C252" s="439" t="s">
        <v>176</v>
      </c>
      <c r="D252" s="434"/>
      <c r="E252" s="333">
        <v>2</v>
      </c>
      <c r="F252" s="339" t="s">
        <v>149</v>
      </c>
      <c r="G252" s="335">
        <v>974090333</v>
      </c>
      <c r="H252" s="336" t="s">
        <v>177</v>
      </c>
      <c r="I252" s="337">
        <f t="shared" si="72"/>
        <v>30</v>
      </c>
      <c r="J252" s="338">
        <f t="shared" si="73"/>
        <v>30</v>
      </c>
      <c r="K252" s="331"/>
      <c r="L252" s="331"/>
      <c r="M252" s="331" t="s">
        <v>169</v>
      </c>
      <c r="N252" s="331"/>
      <c r="O252" s="331" t="s">
        <v>169</v>
      </c>
      <c r="P252" s="331" t="s">
        <v>169</v>
      </c>
      <c r="Q252" s="331"/>
      <c r="R252" s="331"/>
      <c r="S252" s="331"/>
      <c r="T252" s="331"/>
      <c r="U252" s="331"/>
      <c r="V252" s="331"/>
      <c r="W252" s="331"/>
      <c r="X252" s="331"/>
      <c r="Y252" s="331"/>
      <c r="Z252" s="331"/>
    </row>
    <row r="253" spans="1:26" ht="31.5" customHeight="1">
      <c r="A253" s="331"/>
      <c r="B253" s="332" t="s">
        <v>156</v>
      </c>
      <c r="C253" s="439" t="s">
        <v>178</v>
      </c>
      <c r="D253" s="434"/>
      <c r="E253" s="333">
        <v>2</v>
      </c>
      <c r="F253" s="334" t="s">
        <v>157</v>
      </c>
      <c r="G253" s="335">
        <v>774434282</v>
      </c>
      <c r="H253" s="336" t="s">
        <v>179</v>
      </c>
      <c r="I253" s="337">
        <f t="shared" si="72"/>
        <v>30</v>
      </c>
      <c r="J253" s="338">
        <f t="shared" si="73"/>
        <v>30</v>
      </c>
      <c r="K253" s="331"/>
      <c r="L253" s="331" t="s">
        <v>169</v>
      </c>
      <c r="M253" s="331"/>
      <c r="N253" s="331"/>
      <c r="O253" s="331"/>
      <c r="P253" s="331"/>
      <c r="Q253" s="331" t="s">
        <v>180</v>
      </c>
      <c r="R253" s="331"/>
      <c r="S253" s="331"/>
      <c r="T253" s="331"/>
      <c r="U253" s="331"/>
      <c r="V253" s="331"/>
      <c r="W253" s="331"/>
      <c r="X253" s="331"/>
      <c r="Y253" s="331"/>
      <c r="Z253" s="331"/>
    </row>
    <row r="254" spans="1:26" ht="31.5" customHeight="1">
      <c r="A254" s="331"/>
      <c r="B254" s="332" t="s">
        <v>153</v>
      </c>
      <c r="C254" s="439" t="s">
        <v>181</v>
      </c>
      <c r="D254" s="434"/>
      <c r="E254" s="333">
        <v>2</v>
      </c>
      <c r="F254" s="334" t="s">
        <v>154</v>
      </c>
      <c r="G254" s="335">
        <v>774291270</v>
      </c>
      <c r="H254" s="336" t="s">
        <v>182</v>
      </c>
      <c r="I254" s="337">
        <f t="shared" si="72"/>
        <v>30</v>
      </c>
      <c r="J254" s="338">
        <f t="shared" si="73"/>
        <v>30</v>
      </c>
      <c r="K254" s="331"/>
      <c r="L254" s="331"/>
      <c r="M254" s="331"/>
      <c r="N254" s="331"/>
      <c r="O254" s="331"/>
      <c r="P254" s="331"/>
      <c r="Q254" s="331"/>
      <c r="R254" s="331"/>
      <c r="S254" s="331"/>
      <c r="T254" s="331"/>
      <c r="U254" s="331"/>
      <c r="V254" s="331"/>
      <c r="W254" s="331"/>
      <c r="X254" s="331"/>
      <c r="Y254" s="331"/>
      <c r="Z254" s="331"/>
    </row>
    <row r="255" spans="1:26" ht="15.75" customHeight="1"/>
    <row r="256" spans="1:26" ht="15.75" customHeight="1">
      <c r="B256" s="440" t="s">
        <v>183</v>
      </c>
      <c r="C256" s="437"/>
      <c r="D256" s="437"/>
      <c r="E256" s="437"/>
      <c r="F256" s="437"/>
      <c r="G256" s="437"/>
      <c r="H256" s="434"/>
      <c r="I256" s="328"/>
      <c r="J256" s="328"/>
    </row>
    <row r="257" spans="2:8" ht="15.75" customHeight="1">
      <c r="B257" s="340" t="s">
        <v>184</v>
      </c>
      <c r="C257" s="340" t="s">
        <v>185</v>
      </c>
      <c r="D257" s="340" t="s">
        <v>186</v>
      </c>
      <c r="E257" s="340" t="s">
        <v>187</v>
      </c>
      <c r="F257" s="340" t="s">
        <v>188</v>
      </c>
      <c r="G257" s="340" t="s">
        <v>189</v>
      </c>
      <c r="H257" s="340" t="s">
        <v>190</v>
      </c>
    </row>
    <row r="258" spans="2:8" ht="15.75" customHeight="1">
      <c r="B258" s="341">
        <v>1</v>
      </c>
      <c r="C258" s="341">
        <v>29311370172</v>
      </c>
      <c r="D258" s="341" t="s">
        <v>191</v>
      </c>
      <c r="E258" s="341" t="s">
        <v>192</v>
      </c>
      <c r="F258" s="341" t="s">
        <v>193</v>
      </c>
      <c r="G258" s="335">
        <v>967070062</v>
      </c>
      <c r="H258" s="341" t="s">
        <v>194</v>
      </c>
    </row>
    <row r="259" spans="2:8" ht="15.75" customHeight="1">
      <c r="B259" s="341">
        <v>2</v>
      </c>
      <c r="C259" s="341">
        <v>29301370173</v>
      </c>
      <c r="D259" s="341" t="s">
        <v>195</v>
      </c>
      <c r="E259" s="341" t="s">
        <v>196</v>
      </c>
      <c r="F259" s="341" t="s">
        <v>197</v>
      </c>
      <c r="G259" s="335">
        <v>934949916</v>
      </c>
      <c r="H259" s="341" t="s">
        <v>198</v>
      </c>
    </row>
    <row r="260" spans="2:8" ht="15.75" customHeight="1">
      <c r="B260" s="341">
        <v>3</v>
      </c>
      <c r="C260" s="341">
        <v>30301370064</v>
      </c>
      <c r="D260" s="341" t="s">
        <v>199</v>
      </c>
      <c r="E260" s="341" t="s">
        <v>200</v>
      </c>
      <c r="F260" s="341" t="s">
        <v>197</v>
      </c>
      <c r="G260" s="335">
        <v>961791211</v>
      </c>
      <c r="H260" s="341" t="s">
        <v>201</v>
      </c>
    </row>
    <row r="261" spans="2:8" ht="15.75" customHeight="1">
      <c r="B261" s="341">
        <v>4</v>
      </c>
      <c r="C261" s="341">
        <v>30311370065</v>
      </c>
      <c r="D261" s="341" t="s">
        <v>202</v>
      </c>
      <c r="E261" s="341" t="s">
        <v>203</v>
      </c>
      <c r="F261" s="341" t="s">
        <v>193</v>
      </c>
      <c r="G261" s="335">
        <v>859996999</v>
      </c>
      <c r="H261" s="341" t="s">
        <v>204</v>
      </c>
    </row>
    <row r="262" spans="2:8" ht="15.75" customHeight="1">
      <c r="B262" s="341">
        <v>5</v>
      </c>
      <c r="C262" s="341">
        <v>30311370119</v>
      </c>
      <c r="D262" s="341" t="s">
        <v>205</v>
      </c>
      <c r="E262" s="341" t="s">
        <v>206</v>
      </c>
      <c r="F262" s="341" t="s">
        <v>193</v>
      </c>
      <c r="G262" s="335">
        <v>909884607</v>
      </c>
      <c r="H262" s="341" t="s">
        <v>207</v>
      </c>
    </row>
    <row r="263" spans="2:8" ht="15.75" customHeight="1">
      <c r="B263" s="328"/>
      <c r="C263" s="328"/>
      <c r="D263" s="328"/>
      <c r="E263" s="328"/>
      <c r="F263" s="328"/>
      <c r="G263" s="328"/>
      <c r="H263" s="328"/>
    </row>
    <row r="264" spans="2:8" ht="15.75" customHeight="1">
      <c r="B264" s="441" t="s">
        <v>208</v>
      </c>
      <c r="C264" s="437"/>
      <c r="D264" s="437"/>
      <c r="E264" s="437"/>
      <c r="F264" s="434"/>
    </row>
    <row r="265" spans="2:8" ht="15.75" customHeight="1">
      <c r="B265" s="442" t="s">
        <v>209</v>
      </c>
      <c r="C265" s="434"/>
      <c r="D265" s="342" t="s">
        <v>210</v>
      </c>
      <c r="E265" s="343"/>
      <c r="F265" s="344" t="s">
        <v>211</v>
      </c>
    </row>
    <row r="266" spans="2:8" ht="15.75" customHeight="1">
      <c r="B266" s="433" t="s">
        <v>152</v>
      </c>
      <c r="C266" s="434"/>
      <c r="D266" s="345" t="s">
        <v>212</v>
      </c>
      <c r="E266" s="346"/>
      <c r="F266" s="347"/>
    </row>
    <row r="267" spans="2:8" ht="15.75" customHeight="1">
      <c r="B267" s="435" t="s">
        <v>145</v>
      </c>
      <c r="C267" s="434"/>
      <c r="D267" s="345" t="s">
        <v>213</v>
      </c>
      <c r="E267" s="346"/>
      <c r="F267" s="347"/>
    </row>
    <row r="268" spans="2:8" ht="15.75" customHeight="1">
      <c r="B268" s="435" t="s">
        <v>149</v>
      </c>
      <c r="C268" s="434"/>
      <c r="D268" s="345" t="s">
        <v>214</v>
      </c>
      <c r="E268" s="346"/>
      <c r="F268" s="347"/>
    </row>
    <row r="269" spans="2:8" ht="15.75" customHeight="1">
      <c r="B269" s="433" t="s">
        <v>148</v>
      </c>
      <c r="C269" s="434"/>
      <c r="D269" s="436" t="s">
        <v>215</v>
      </c>
      <c r="E269" s="437"/>
      <c r="F269" s="434"/>
    </row>
    <row r="270" spans="2:8" ht="15.75" customHeight="1">
      <c r="B270" s="433" t="s">
        <v>157</v>
      </c>
      <c r="C270" s="434"/>
      <c r="D270" s="438" t="s">
        <v>216</v>
      </c>
      <c r="E270" s="437"/>
      <c r="F270" s="434"/>
    </row>
    <row r="271" spans="2:8" ht="15.75" customHeight="1">
      <c r="B271" s="433" t="s">
        <v>154</v>
      </c>
      <c r="C271" s="434"/>
      <c r="D271" s="348"/>
      <c r="E271" s="349"/>
      <c r="F271" s="341"/>
    </row>
    <row r="272" spans="2:8" ht="15.75" customHeight="1">
      <c r="B272" s="433"/>
      <c r="C272" s="434"/>
      <c r="D272" s="348"/>
      <c r="E272" s="349"/>
      <c r="F272" s="341"/>
    </row>
    <row r="273" spans="2:6" ht="15.75" customHeight="1">
      <c r="B273" s="433"/>
      <c r="C273" s="434"/>
      <c r="D273" s="348"/>
      <c r="E273" s="349"/>
      <c r="F273" s="341"/>
    </row>
    <row r="274" spans="2:6" ht="15.75" customHeight="1"/>
    <row r="275" spans="2:6" ht="15.75" customHeight="1"/>
    <row r="276" spans="2:6" ht="15.75" customHeight="1"/>
    <row r="277" spans="2:6" ht="15.75" customHeight="1"/>
    <row r="278" spans="2:6" ht="15.75" customHeight="1"/>
    <row r="279" spans="2:6" ht="15.75" customHeight="1"/>
    <row r="280" spans="2:6" ht="15.75" customHeight="1"/>
    <row r="281" spans="2:6" ht="15.75" customHeight="1"/>
    <row r="282" spans="2:6" ht="15.75" customHeight="1"/>
    <row r="283" spans="2:6" ht="15.75" customHeight="1"/>
    <row r="284" spans="2:6" ht="15.75" customHeight="1"/>
    <row r="285" spans="2:6" ht="15.75" customHeight="1"/>
    <row r="286" spans="2:6" ht="15.75" customHeight="1"/>
    <row r="287" spans="2:6" ht="15.75" customHeight="1"/>
    <row r="288" spans="2: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</sheetData>
  <mergeCells count="178">
    <mergeCell ref="E1:J1"/>
    <mergeCell ref="A2:D2"/>
    <mergeCell ref="E2:J2"/>
    <mergeCell ref="A5:A6"/>
    <mergeCell ref="B5:B6"/>
    <mergeCell ref="C5:C6"/>
    <mergeCell ref="A7:A15"/>
    <mergeCell ref="B7:B15"/>
    <mergeCell ref="C7:C9"/>
    <mergeCell ref="C10:C12"/>
    <mergeCell ref="C13:C15"/>
    <mergeCell ref="A18:A19"/>
    <mergeCell ref="B18:B19"/>
    <mergeCell ref="C18:C19"/>
    <mergeCell ref="A1:D1"/>
    <mergeCell ref="A33:A41"/>
    <mergeCell ref="B33:B41"/>
    <mergeCell ref="C33:C35"/>
    <mergeCell ref="C36:C38"/>
    <mergeCell ref="C39:C41"/>
    <mergeCell ref="A44:A45"/>
    <mergeCell ref="B44:B45"/>
    <mergeCell ref="C44:C45"/>
    <mergeCell ref="A20:A28"/>
    <mergeCell ref="B20:B28"/>
    <mergeCell ref="C20:C22"/>
    <mergeCell ref="C23:C25"/>
    <mergeCell ref="C26:C28"/>
    <mergeCell ref="A31:A32"/>
    <mergeCell ref="B31:B32"/>
    <mergeCell ref="C31:C32"/>
    <mergeCell ref="A59:A67"/>
    <mergeCell ref="B59:B67"/>
    <mergeCell ref="C59:C61"/>
    <mergeCell ref="C62:C64"/>
    <mergeCell ref="C65:C67"/>
    <mergeCell ref="A70:A71"/>
    <mergeCell ref="B70:B71"/>
    <mergeCell ref="C70:C71"/>
    <mergeCell ref="A46:A54"/>
    <mergeCell ref="B46:B54"/>
    <mergeCell ref="C46:C48"/>
    <mergeCell ref="C49:C51"/>
    <mergeCell ref="C52:C54"/>
    <mergeCell ref="A57:A58"/>
    <mergeCell ref="B57:B58"/>
    <mergeCell ref="C57:C58"/>
    <mergeCell ref="A85:A93"/>
    <mergeCell ref="B85:B93"/>
    <mergeCell ref="C85:C87"/>
    <mergeCell ref="C88:C90"/>
    <mergeCell ref="C91:C93"/>
    <mergeCell ref="A96:A97"/>
    <mergeCell ref="B96:B97"/>
    <mergeCell ref="C96:C97"/>
    <mergeCell ref="A72:A80"/>
    <mergeCell ref="B72:B80"/>
    <mergeCell ref="C72:C74"/>
    <mergeCell ref="C75:C77"/>
    <mergeCell ref="C78:C80"/>
    <mergeCell ref="A83:A84"/>
    <mergeCell ref="B83:B84"/>
    <mergeCell ref="C83:C84"/>
    <mergeCell ref="A111:A119"/>
    <mergeCell ref="B111:B119"/>
    <mergeCell ref="C111:C113"/>
    <mergeCell ref="C114:C116"/>
    <mergeCell ref="C117:C119"/>
    <mergeCell ref="A122:A123"/>
    <mergeCell ref="B122:B123"/>
    <mergeCell ref="C122:C123"/>
    <mergeCell ref="A98:A106"/>
    <mergeCell ref="B98:B106"/>
    <mergeCell ref="C98:C100"/>
    <mergeCell ref="C101:C103"/>
    <mergeCell ref="C104:C106"/>
    <mergeCell ref="A109:A110"/>
    <mergeCell ref="B109:B110"/>
    <mergeCell ref="C109:C110"/>
    <mergeCell ref="A137:A145"/>
    <mergeCell ref="B137:B145"/>
    <mergeCell ref="C137:C139"/>
    <mergeCell ref="C140:C142"/>
    <mergeCell ref="C143:C145"/>
    <mergeCell ref="A148:A149"/>
    <mergeCell ref="B148:B149"/>
    <mergeCell ref="C148:C149"/>
    <mergeCell ref="A124:A132"/>
    <mergeCell ref="B124:B132"/>
    <mergeCell ref="C124:C126"/>
    <mergeCell ref="C127:C129"/>
    <mergeCell ref="C130:C132"/>
    <mergeCell ref="A135:A136"/>
    <mergeCell ref="B135:B136"/>
    <mergeCell ref="C135:C136"/>
    <mergeCell ref="A162:A170"/>
    <mergeCell ref="B162:B170"/>
    <mergeCell ref="C162:C164"/>
    <mergeCell ref="C165:C167"/>
    <mergeCell ref="C168:C170"/>
    <mergeCell ref="A172:A173"/>
    <mergeCell ref="B172:B173"/>
    <mergeCell ref="C172:C173"/>
    <mergeCell ref="A150:A158"/>
    <mergeCell ref="B150:B158"/>
    <mergeCell ref="C150:C152"/>
    <mergeCell ref="C153:C155"/>
    <mergeCell ref="C156:C158"/>
    <mergeCell ref="A160:A161"/>
    <mergeCell ref="B160:B161"/>
    <mergeCell ref="C160:C161"/>
    <mergeCell ref="A186:A194"/>
    <mergeCell ref="B186:B194"/>
    <mergeCell ref="C186:C188"/>
    <mergeCell ref="C189:C191"/>
    <mergeCell ref="C192:C194"/>
    <mergeCell ref="A196:A197"/>
    <mergeCell ref="B196:B197"/>
    <mergeCell ref="C196:C197"/>
    <mergeCell ref="A174:A182"/>
    <mergeCell ref="B174:B182"/>
    <mergeCell ref="C174:C176"/>
    <mergeCell ref="C177:C179"/>
    <mergeCell ref="C180:C182"/>
    <mergeCell ref="A184:A185"/>
    <mergeCell ref="B184:B185"/>
    <mergeCell ref="C184:C185"/>
    <mergeCell ref="A210:A218"/>
    <mergeCell ref="B210:B218"/>
    <mergeCell ref="C210:C212"/>
    <mergeCell ref="C213:C215"/>
    <mergeCell ref="C216:C218"/>
    <mergeCell ref="A220:A221"/>
    <mergeCell ref="B220:B221"/>
    <mergeCell ref="C220:C221"/>
    <mergeCell ref="A198:A206"/>
    <mergeCell ref="B198:B206"/>
    <mergeCell ref="C198:C200"/>
    <mergeCell ref="C201:C203"/>
    <mergeCell ref="C204:C206"/>
    <mergeCell ref="A208:A209"/>
    <mergeCell ref="B208:B209"/>
    <mergeCell ref="C208:C209"/>
    <mergeCell ref="A234:A242"/>
    <mergeCell ref="B234:B242"/>
    <mergeCell ref="C234:C236"/>
    <mergeCell ref="C237:C239"/>
    <mergeCell ref="C240:C242"/>
    <mergeCell ref="B246:J246"/>
    <mergeCell ref="A222:A230"/>
    <mergeCell ref="B222:B230"/>
    <mergeCell ref="C222:C224"/>
    <mergeCell ref="C225:C227"/>
    <mergeCell ref="C228:C230"/>
    <mergeCell ref="A232:A233"/>
    <mergeCell ref="B232:B233"/>
    <mergeCell ref="C232:C233"/>
    <mergeCell ref="C253:D253"/>
    <mergeCell ref="C254:D254"/>
    <mergeCell ref="B256:H256"/>
    <mergeCell ref="B264:F264"/>
    <mergeCell ref="B265:C265"/>
    <mergeCell ref="B266:C266"/>
    <mergeCell ref="C247:D247"/>
    <mergeCell ref="C248:D248"/>
    <mergeCell ref="C249:D249"/>
    <mergeCell ref="C250:D250"/>
    <mergeCell ref="C251:D251"/>
    <mergeCell ref="C252:D252"/>
    <mergeCell ref="B271:C271"/>
    <mergeCell ref="B272:C272"/>
    <mergeCell ref="B273:C273"/>
    <mergeCell ref="B267:C267"/>
    <mergeCell ref="B268:C268"/>
    <mergeCell ref="B269:C269"/>
    <mergeCell ref="D269:F269"/>
    <mergeCell ref="B270:C270"/>
    <mergeCell ref="D270:F270"/>
  </mergeCells>
  <conditionalFormatting sqref="D7:J15">
    <cfRule type="cellIs" dxfId="26" priority="1" stopIfTrue="1" operator="equal">
      <formula>"Cảnh báo - lỗi!!"</formula>
    </cfRule>
  </conditionalFormatting>
  <conditionalFormatting sqref="D20:J28">
    <cfRule type="cellIs" dxfId="25" priority="2" stopIfTrue="1" operator="equal">
      <formula>"Cảnh báo - lỗi!!"</formula>
    </cfRule>
  </conditionalFormatting>
  <conditionalFormatting sqref="D33:J41">
    <cfRule type="cellIs" dxfId="24" priority="3" stopIfTrue="1" operator="equal">
      <formula>"Cảnh báo - lỗi!!"</formula>
    </cfRule>
  </conditionalFormatting>
  <conditionalFormatting sqref="D46:J54">
    <cfRule type="cellIs" dxfId="23" priority="4" stopIfTrue="1" operator="equal">
      <formula>"Cảnh báo - lỗi!!"</formula>
    </cfRule>
  </conditionalFormatting>
  <conditionalFormatting sqref="D59:J67">
    <cfRule type="cellIs" dxfId="22" priority="5" stopIfTrue="1" operator="equal">
      <formula>"Cảnh báo - lỗi!!"</formula>
    </cfRule>
  </conditionalFormatting>
  <conditionalFormatting sqref="D72:J80">
    <cfRule type="cellIs" dxfId="21" priority="6" stopIfTrue="1" operator="equal">
      <formula>"Cảnh báo - lỗi!!"</formula>
    </cfRule>
  </conditionalFormatting>
  <conditionalFormatting sqref="D85:J93">
    <cfRule type="cellIs" dxfId="20" priority="7" stopIfTrue="1" operator="equal">
      <formula>"Cảnh báo - lỗi!!"</formula>
    </cfRule>
  </conditionalFormatting>
  <conditionalFormatting sqref="D98:J107">
    <cfRule type="cellIs" dxfId="19" priority="8" stopIfTrue="1" operator="equal">
      <formula>"Cảnh báo - lỗi!!"</formula>
    </cfRule>
  </conditionalFormatting>
  <conditionalFormatting sqref="D111:J120">
    <cfRule type="cellIs" dxfId="18" priority="9" stopIfTrue="1" operator="equal">
      <formula>"Cảnh báo - lỗi!!"</formula>
    </cfRule>
  </conditionalFormatting>
  <conditionalFormatting sqref="D124:J129 D130:G132 D133:J133 I130:J132">
    <cfRule type="cellIs" dxfId="17" priority="10" stopIfTrue="1" operator="equal">
      <formula>"Cảnh báo - lỗi!!"</formula>
    </cfRule>
  </conditionalFormatting>
  <conditionalFormatting sqref="D137:G146 H137:H142 I137:J146 H146 E156:H158 E168:H170 E180:H182">
    <cfRule type="cellIs" dxfId="16" priority="11" stopIfTrue="1" operator="equal">
      <formula>"Cảnh báo - lỗi!!"</formula>
    </cfRule>
  </conditionalFormatting>
  <conditionalFormatting sqref="D150:D159 E150:E155 F150:F159 G150:G155 H150:J159 E159 G159 F168:F170 H168:H170 F180:F182 H180:H182">
    <cfRule type="cellIs" dxfId="15" priority="12" stopIfTrue="1" operator="equal">
      <formula>"Cảnh báo - lỗi!!"</formula>
    </cfRule>
  </conditionalFormatting>
  <conditionalFormatting sqref="D162:J167 D168:D170 D171:J171 F168:F170 H168:J170">
    <cfRule type="cellIs" dxfId="14" priority="13" stopIfTrue="1" operator="equal">
      <formula>"Cảnh báo - lỗi!!"</formula>
    </cfRule>
  </conditionalFormatting>
  <conditionalFormatting sqref="D174:J183">
    <cfRule type="cellIs" dxfId="13" priority="14" stopIfTrue="1" operator="equal">
      <formula>"Cảnh báo - lỗi!!"</formula>
    </cfRule>
  </conditionalFormatting>
  <conditionalFormatting sqref="D186:J195">
    <cfRule type="cellIs" dxfId="12" priority="15" stopIfTrue="1" operator="equal">
      <formula>"Cảnh báo - lỗi!!"</formula>
    </cfRule>
  </conditionalFormatting>
  <conditionalFormatting sqref="D198:J207">
    <cfRule type="cellIs" dxfId="11" priority="16" stopIfTrue="1" operator="equal">
      <formula>"Cảnh báo - lỗi!!"</formula>
    </cfRule>
  </conditionalFormatting>
  <conditionalFormatting sqref="D210:J219 D222:J231">
    <cfRule type="cellIs" dxfId="10" priority="17" stopIfTrue="1" operator="equal">
      <formula>"Cảnh báo - lỗi!!"</formula>
    </cfRule>
  </conditionalFormatting>
  <conditionalFormatting sqref="D234:J243">
    <cfRule type="cellIs" dxfId="9" priority="18" stopIfTrue="1" operator="equal">
      <formula>"Cảnh báo - lỗi!!"</formula>
    </cfRule>
  </conditionalFormatting>
  <conditionalFormatting sqref="H130:H132">
    <cfRule type="cellIs" dxfId="8" priority="19" stopIfTrue="1" operator="equal">
      <formula>"Cảnh báo - lỗi!!"</formula>
    </cfRule>
  </conditionalFormatting>
  <conditionalFormatting sqref="G143:G145">
    <cfRule type="cellIs" dxfId="7" priority="20" stopIfTrue="1" operator="equal">
      <formula>"Cảnh báo - lỗi!!"</formula>
    </cfRule>
  </conditionalFormatting>
  <conditionalFormatting sqref="H143:H145">
    <cfRule type="cellIs" dxfId="6" priority="21" stopIfTrue="1" operator="equal">
      <formula>"Cảnh báo - lỗi!!"</formula>
    </cfRule>
  </conditionalFormatting>
  <conditionalFormatting sqref="E143:E145 E156:E158 G156:G158 E168:E170 G168:G170 E180:E182 G180:G182">
    <cfRule type="cellIs" dxfId="5" priority="22" stopIfTrue="1" operator="equal">
      <formula>"Cảnh báo - lỗi!!"</formula>
    </cfRule>
  </conditionalFormatting>
  <conditionalFormatting sqref="E156:E158 E168:E170 E180:E182">
    <cfRule type="cellIs" dxfId="4" priority="23" stopIfTrue="1" operator="equal">
      <formula>"Cảnh báo - lỗi!!"</formula>
    </cfRule>
  </conditionalFormatting>
  <conditionalFormatting sqref="G156:G158 G168:G170 G180:G182">
    <cfRule type="cellIs" dxfId="3" priority="24" stopIfTrue="1" operator="equal">
      <formula>"Cảnh báo - lỗi!!"</formula>
    </cfRule>
  </conditionalFormatting>
  <conditionalFormatting sqref="H156:H158 H168:H170 H180:H182">
    <cfRule type="cellIs" dxfId="2" priority="25" stopIfTrue="1" operator="equal">
      <formula>"Cảnh báo - lỗi!!"</formula>
    </cfRule>
  </conditionalFormatting>
  <conditionalFormatting sqref="E168:E170">
    <cfRule type="cellIs" dxfId="1" priority="26" stopIfTrue="1" operator="equal">
      <formula>"Cảnh báo - lỗi!!"</formula>
    </cfRule>
  </conditionalFormatting>
  <conditionalFormatting sqref="G168:G170">
    <cfRule type="cellIs" dxfId="0" priority="27" stopIfTrue="1" operator="equal">
      <formula>"Cảnh báo - lỗi!!"</formula>
    </cfRule>
  </conditionalFormatting>
  <dataValidations count="2">
    <dataValidation type="list" allowBlank="1" showErrorMessage="1" sqref="D8:J8 D11:J11 D14:J14 D21:J21 D24:J24 D27:J27 D34:J34 D37:J37 D40:J40 D47:J47 D50:J50 D53:J53 D60:J60 D63:J63 D66:J66 D73:J73 D76:J76 D79:J79 D86:J86 D89:J89 D92:J92 D99:J99 D102:J102 D105:J105 D112:J112 D115:J115 D118:J118 D125:J125 D128:J128 D131:J131 D138:J138 D141:J141 D144:J144 D151:J151 D154:J154 D157:J157 D163:J163 D166:J166 D169:J169 D175:J175 D178:J178 D181:J181 D187:J187 D190:J190 D193:J193 D199:J199 D202:J202 D205:J205 D211:J211 D214:J214 D217:J217 D223:J223 D226:J226 D229:J229 D235:J235 D238:J238 D241:J241" xr:uid="{82CD203F-FA8E-4BFD-BA38-82A53BED55C2}">
      <formula1>$B$266:$B$273</formula1>
    </dataValidation>
    <dataValidation type="list" allowBlank="1" showErrorMessage="1" sqref="D7:J7 D10:J10 D13:J13 D20:J20 D23:J23 D26:J26 D33:J33 D36:J36 D39:J39 D46:J46 D49:J49 D52:J52 D59:J59 D62:J62 D65:J65 D72:J72 D75:J75 D78:J78 D85:J85 D88:J88 D91:J91 D98:J98 D101:J101 D104:J104 D111:J111 D114:J114 D117:J117 D124:J124 D127:J127 D130:J130 D137:J137 D140:J140 D143:J143 D150:J150 D153:J153 D156:J156 D162:J162 D165:J165 D168:J168 D174:J174 D177:J177 D180:J180 D186:J186 D189:J189 D192:J192 D198:J198 D201:J201 D204:J204 D210:J210 D213:J213 D216:J216 D222:J222 D225:J225 D228:J228 D234:J234 D237:J237 D240:J240" xr:uid="{AC30E8FC-AEA7-4F3F-86C2-67F1A689FF22}">
      <formula1>$B$248:$B$254</formula1>
    </dataValidation>
  </dataValidations>
  <hyperlinks>
    <hyperlink ref="A16" location="Google_Sheet_Link_395801544" display="* Xem thông tin cụ thể về địa chỉ phòng học, thông tin giảng viên và học viên phía dưới" xr:uid="{2BE3CBA6-97DD-470E-92EA-D321B4D0FBE0}"/>
    <hyperlink ref="A29" location="Google_Sheet_Link_395801544" display="* Xem thông tin cụ thể về địa chỉ phòng học, thông tin giảng viên và học viên phía dưới" xr:uid="{F427DC7D-090F-400F-ACE9-2226CDEF7D5B}"/>
    <hyperlink ref="A42" location="Google_Sheet_Link_395801544" display="* Xem thông tin cụ thể về địa chỉ phòng học, thông tin giảng viên và học viên phía dưới" xr:uid="{5B5E36A6-1DDC-4308-953A-9CF90F10E140}"/>
    <hyperlink ref="A55" location="Google_Sheet_Link_395801544" display="* Xem thông tin cụ thể về địa chỉ phòng học, thông tin giảng viên và học viên phía dưới" xr:uid="{96B2D6CF-6BE8-41CE-8B6E-537F7C2C8351}"/>
    <hyperlink ref="A68" location="Google_Sheet_Link_395801544" display="* Xem thông tin cụ thể về địa chỉ phòng học, thông tin giảng viên và học viên phía dưới" xr:uid="{CA161B10-5DD7-48A2-9EDD-BE4766B78072}"/>
    <hyperlink ref="A81" location="Google_Sheet_Link_395801544" display="* Xem thông tin cụ thể về địa chỉ phòng học, thông tin giảng viên và học viên phía dưới" xr:uid="{B7ADFB0F-5905-4818-9760-A6E91A4B401A}"/>
    <hyperlink ref="A94" location="Google_Sheet_Link_395801544" display="* Xem thông tin cụ thể về địa chỉ phòng học, thông tin giảng viên và học viên phía dưới" xr:uid="{7E5A4415-FDB5-4166-AE6E-B017344728A1}"/>
    <hyperlink ref="A107" location="Google_Sheet_Link_395801544" display="* Xem thông tin cụ thể về địa chỉ phòng học, thông tin giảng viên và học viên phía dưới" xr:uid="{F988A231-671D-495C-AA85-445D648CB74F}"/>
    <hyperlink ref="A120" location="Google_Sheet_Link_395801544" display="* Xem thông tin cụ thể về địa chỉ phòng học, thông tin giảng viên và học viên phía dưới" xr:uid="{5E27F38D-5407-499E-B364-250E1B7CA525}"/>
    <hyperlink ref="A133" location="Google_Sheet_Link_395801544" display="* Xem thông tin cụ thể về địa chỉ phòng học, thông tin giảng viên và học viên phía dưới" xr:uid="{2890C2EE-C04A-4986-94E6-8ABE151CC54C}"/>
    <hyperlink ref="A146" location="Google_Sheet_Link_395801544" display="* Xem thông tin cụ thể về địa chỉ phòng học, thông tin giảng viên và học viên phía dưới" xr:uid="{B0148273-A624-46C2-9687-42F63C2584AC}"/>
    <hyperlink ref="A159" location="Google_Sheet_Link_395801544" display="* Xem thông tin cụ thể về địa chỉ phòng học, thông tin giảng viên và học viên phía dưới" xr:uid="{D2603518-F829-4E4D-8B8D-64D8BF40F634}"/>
    <hyperlink ref="A171" location="Google_Sheet_Link_395801544" display="* Xem thông tin cụ thể về địa chỉ phòng học, thông tin giảng viên và học viên phía dưới" xr:uid="{6718B64B-6886-4DA5-98A5-609BF3094F26}"/>
    <hyperlink ref="A183" location="Google_Sheet_Link_395801544" display="* Xem thông tin cụ thể về địa chỉ phòng học, thông tin giảng viên và học viên phía dưới" xr:uid="{0F14CB7B-49CB-43D6-9EE9-343F96A7BC30}"/>
    <hyperlink ref="A195" location="Google_Sheet_Link_395801544" display="* Xem thông tin cụ thể về địa chỉ phòng học, thông tin giảng viên và học viên phía dưới" xr:uid="{2C29A98C-BB4A-4F1D-8025-E481C3C30603}"/>
    <hyperlink ref="A207" location="Google_Sheet_Link_395801544" display="* Xem thông tin cụ thể về địa chỉ phòng học, thông tin giảng viên và học viên phía dưới" xr:uid="{3F7682DE-1027-4271-96B5-42EC91304ADA}"/>
    <hyperlink ref="A219" location="Google_Sheet_Link_395801544" display="* Xem thông tin cụ thể về địa chỉ phòng học, thông tin giảng viên và học viên phía dưới" xr:uid="{9DB8AD55-E8FE-4E6F-8BA8-41D9D8AD843C}"/>
    <hyperlink ref="A231" location="Google_Sheet_Link_395801544" display="* Xem thông tin cụ thể về địa chỉ phòng học, thông tin giảng viên và học viên phía dưới" xr:uid="{3B85EE38-F528-4052-9B67-B4577DFB77BD}"/>
    <hyperlink ref="A243" location="Google_Sheet_Link_395801544" display="* Xem thông tin cụ thể về địa chỉ phòng học, thông tin giảng viên và học viên phía dưới" xr:uid="{94575118-09B3-4E4F-9B56-FE4691F67C07}"/>
    <hyperlink ref="D266" r:id="rId1" xr:uid="{4AF50F54-02E3-445D-B201-6147828854CC}"/>
    <hyperlink ref="D267" r:id="rId2" xr:uid="{A7681978-E7B1-44AE-8A7E-4804B7933A59}"/>
    <hyperlink ref="D268" r:id="rId3" xr:uid="{32CE4E8B-B567-4E67-8C46-3E6A43AA31BE}"/>
    <hyperlink ref="D269" r:id="rId4" xr:uid="{12A75E50-308F-4FA1-9E68-5826D646A6F9}"/>
    <hyperlink ref="D270" r:id="rId5" xr:uid="{09131466-BF26-47E0-9179-44DD74182826}"/>
  </hyperlinks>
  <pageMargins left="0.7" right="0.7" top="0.75" bottom="0.75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KHOA 30</vt:lpstr>
      <vt:lpstr>KINHTE</vt:lpstr>
      <vt:lpstr>KHMT</vt:lpstr>
      <vt:lpstr>DULICH</vt:lpstr>
      <vt:lpstr>VANHOC</vt:lpstr>
      <vt:lpstr>QHQT</vt:lpstr>
      <vt:lpstr>MOITRUONG</vt:lpstr>
      <vt:lpstr>KINHTE!Print_Titles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2025-02-20T07:32:49Z</dcterms:modified>
</cp:coreProperties>
</file>