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90" windowWidth="19440" windowHeight="9540" activeTab="1"/>
  </bookViews>
  <sheets>
    <sheet name="KG" sheetId="4" r:id="rId1"/>
    <sheet name="ĐN" sheetId="1" r:id="rId2"/>
  </sheets>
  <externalReferences>
    <externalReference r:id="rId3"/>
  </externalReferences>
  <definedNames>
    <definedName name="_xlnm.Print_Area" localSheetId="1">ĐN!$A$1:$I$71</definedName>
    <definedName name="_xlnm.Print_Area" localSheetId="0">KG!$A$1:$I$88</definedName>
    <definedName name="_xlnm.Print_Titles" localSheetId="1">ĐN!$1:$5</definedName>
    <definedName name="_xlnm.Print_Titles" localSheetId="0">KG!$1:$5</definedName>
  </definedNames>
  <calcPr calcId="152511"/>
</workbook>
</file>

<file path=xl/calcChain.xml><?xml version="1.0" encoding="utf-8"?>
<calcChain xmlns="http://schemas.openxmlformats.org/spreadsheetml/2006/main"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J9" i="4" l="1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6" i="4"/>
  <c r="J27" i="4"/>
  <c r="J28" i="4"/>
  <c r="J29" i="4"/>
  <c r="J30" i="4"/>
  <c r="J33" i="4"/>
  <c r="J34" i="4"/>
  <c r="J35" i="4"/>
  <c r="J37" i="4"/>
  <c r="J39" i="4"/>
  <c r="J40" i="4"/>
  <c r="J41" i="4"/>
  <c r="J42" i="4"/>
  <c r="J43" i="4"/>
  <c r="J44" i="4"/>
  <c r="J45" i="4"/>
  <c r="J47" i="4"/>
  <c r="J48" i="4"/>
  <c r="J49" i="4"/>
  <c r="J50" i="4"/>
  <c r="J51" i="4"/>
  <c r="J52" i="4"/>
  <c r="J53" i="4"/>
  <c r="J8" i="4"/>
  <c r="K9" i="4" l="1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6" i="4"/>
  <c r="K27" i="4"/>
  <c r="K28" i="4"/>
  <c r="K29" i="4"/>
  <c r="K30" i="4"/>
  <c r="K33" i="4"/>
  <c r="K34" i="4"/>
  <c r="K35" i="4"/>
  <c r="K37" i="4"/>
  <c r="K39" i="4"/>
  <c r="K40" i="4"/>
  <c r="K41" i="4"/>
  <c r="K42" i="4"/>
  <c r="K43" i="4"/>
  <c r="K44" i="4"/>
  <c r="K45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" i="4"/>
  <c r="K6" i="4" l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6" i="1" l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</calcChain>
</file>

<file path=xl/sharedStrings.xml><?xml version="1.0" encoding="utf-8"?>
<sst xmlns="http://schemas.openxmlformats.org/spreadsheetml/2006/main" count="715" uniqueCount="323">
  <si>
    <t>STT</t>
  </si>
  <si>
    <t>MÃ HỌC VIÊN</t>
  </si>
  <si>
    <t>HỌ VÀ TÊN</t>
  </si>
  <si>
    <t>NGÀY SINH</t>
  </si>
  <si>
    <t>NƠI SINH</t>
  </si>
  <si>
    <t>KHÓA</t>
  </si>
  <si>
    <t>GHI CHÚ</t>
  </si>
  <si>
    <t>Nam</t>
  </si>
  <si>
    <t>Nữ</t>
  </si>
  <si>
    <t>Đà Nẵng</t>
  </si>
  <si>
    <t>Quảng Nam</t>
  </si>
  <si>
    <t>Hải</t>
  </si>
  <si>
    <t>KIỂM TRA</t>
  </si>
  <si>
    <t>NGƯỜI LẬP</t>
  </si>
  <si>
    <t>Hùng</t>
  </si>
  <si>
    <t>Nguyễn Thị Kim Phượng</t>
  </si>
  <si>
    <t>Nguyễn Thanh</t>
  </si>
  <si>
    <t>Kiên Giang</t>
  </si>
  <si>
    <t>K13MBA1</t>
  </si>
  <si>
    <t>K13MBA2</t>
  </si>
  <si>
    <t>GIỚI TÍNH</t>
  </si>
  <si>
    <t>Hậu</t>
  </si>
  <si>
    <t>Phương</t>
  </si>
  <si>
    <t>Cường</t>
  </si>
  <si>
    <t>Nghệ An</t>
  </si>
  <si>
    <t>Quảng Bình</t>
  </si>
  <si>
    <t>Ngọc</t>
  </si>
  <si>
    <t>Tuấn</t>
  </si>
  <si>
    <t>Quảng Ngãi</t>
  </si>
  <si>
    <t>Văn</t>
  </si>
  <si>
    <t>Lê Minh</t>
  </si>
  <si>
    <t>Huỳnh Thanh</t>
  </si>
  <si>
    <t>Tâm</t>
  </si>
  <si>
    <t>Trang</t>
  </si>
  <si>
    <t>CHUYÊN NGÀNH: KỸ THUẬT XÂY DỰNG</t>
  </si>
  <si>
    <t>CHUYÊN NGÀNH: QUẢN TRỊ KINHH DOANH</t>
  </si>
  <si>
    <t>Minh</t>
  </si>
  <si>
    <t>Nguyễn Xuân</t>
  </si>
  <si>
    <t>Quang</t>
  </si>
  <si>
    <t>Thủy</t>
  </si>
  <si>
    <t>Dương</t>
  </si>
  <si>
    <t>Nguyễn Quang</t>
  </si>
  <si>
    <t>Nguyễn Thị Ngọc</t>
  </si>
  <si>
    <t>Anh</t>
  </si>
  <si>
    <t>Dung</t>
  </si>
  <si>
    <t>Duy</t>
  </si>
  <si>
    <t>Nguyễn Thị</t>
  </si>
  <si>
    <t>Nguyễn Đình</t>
  </si>
  <si>
    <t>Trần Thị Thu</t>
  </si>
  <si>
    <t>Nguyễn Thế</t>
  </si>
  <si>
    <t>Nguyễn Ngọc</t>
  </si>
  <si>
    <t>Tiến</t>
  </si>
  <si>
    <t>K14MBA</t>
  </si>
  <si>
    <t>CHUYÊN NGÀNH: KẾ TOÁN</t>
  </si>
  <si>
    <t>K13MAC</t>
  </si>
  <si>
    <t>CHUYÊN NGÀNH: QUẢN TRỊ KINH DOANH</t>
  </si>
  <si>
    <t>Đỗ Đình</t>
  </si>
  <si>
    <t>Thanh Hóa</t>
  </si>
  <si>
    <t>Hồ Sĩ</t>
  </si>
  <si>
    <t>Hướng</t>
  </si>
  <si>
    <t>Long</t>
  </si>
  <si>
    <t xml:space="preserve">Đỗ Thị Lê </t>
  </si>
  <si>
    <t>Phượng</t>
  </si>
  <si>
    <t>Đắk Lắk</t>
  </si>
  <si>
    <t xml:space="preserve">Đào Thị Thu </t>
  </si>
  <si>
    <t>Thảo</t>
  </si>
  <si>
    <t xml:space="preserve">Nguyễn Đình </t>
  </si>
  <si>
    <t>Triều</t>
  </si>
  <si>
    <t>Hải Dương</t>
  </si>
  <si>
    <t>Bình</t>
  </si>
  <si>
    <t>25/04/1984</t>
  </si>
  <si>
    <t>Phùng Thanh</t>
  </si>
  <si>
    <t>21/01/1979</t>
  </si>
  <si>
    <t>An Giang</t>
  </si>
  <si>
    <t>Lương Thị Thúy</t>
  </si>
  <si>
    <t>Ngân</t>
  </si>
  <si>
    <t>18/12/1988</t>
  </si>
  <si>
    <t>Dương Thị Như</t>
  </si>
  <si>
    <t>04/02/1989</t>
  </si>
  <si>
    <t>Hoàng Vũ Trọng</t>
  </si>
  <si>
    <t>Quí</t>
  </si>
  <si>
    <t>05/12/1991</t>
  </si>
  <si>
    <t>K17MBA.KG-B</t>
  </si>
  <si>
    <t>K17MAC.DL</t>
  </si>
  <si>
    <t>Ngô Võ Kim</t>
  </si>
  <si>
    <t>Cương</t>
  </si>
  <si>
    <t>Gia Lai</t>
  </si>
  <si>
    <t>Võ Bình</t>
  </si>
  <si>
    <t>Ngô Võ Thùy</t>
  </si>
  <si>
    <t>Nhung</t>
  </si>
  <si>
    <t>Đoàn Thị Thúy</t>
  </si>
  <si>
    <t>Nga</t>
  </si>
  <si>
    <t>Võ Tấn</t>
  </si>
  <si>
    <t>K16MAC</t>
  </si>
  <si>
    <t>Lê Anh</t>
  </si>
  <si>
    <t>Dũng</t>
  </si>
  <si>
    <t>Phan Xuân</t>
  </si>
  <si>
    <t>Nguyễn Triều</t>
  </si>
  <si>
    <t>Thái Bình</t>
  </si>
  <si>
    <t>Phạm Khắc Thiên</t>
  </si>
  <si>
    <t>Tường</t>
  </si>
  <si>
    <t>Nguyễn Nam</t>
  </si>
  <si>
    <t>Thắng</t>
  </si>
  <si>
    <t>Phú Thọ</t>
  </si>
  <si>
    <t>Cao Thị Minh</t>
  </si>
  <si>
    <t>16/10/1988</t>
  </si>
  <si>
    <t>Bình Định</t>
  </si>
  <si>
    <t>Nguyễn Huy</t>
  </si>
  <si>
    <t>Sỹ</t>
  </si>
  <si>
    <t>Tuyết</t>
  </si>
  <si>
    <t>Lê Thị Trường</t>
  </si>
  <si>
    <t>Lê Thị Mỹ</t>
  </si>
  <si>
    <t>Vân</t>
  </si>
  <si>
    <t>Thái Việt</t>
  </si>
  <si>
    <t>Trương Phú</t>
  </si>
  <si>
    <t>Thuận</t>
  </si>
  <si>
    <t>CHUYÊN NGÀNH: TÀI CHÍNH- NGÂN HÀNG</t>
  </si>
  <si>
    <t xml:space="preserve">Nguyễn Thị Thùy </t>
  </si>
  <si>
    <t>Nguyễn Thị Mỹ</t>
  </si>
  <si>
    <t xml:space="preserve">Văn Công </t>
  </si>
  <si>
    <t xml:space="preserve">Cao Thượng </t>
  </si>
  <si>
    <t>Phan Tiến</t>
  </si>
  <si>
    <t>Đạt</t>
  </si>
  <si>
    <t>Trịnh Thị Hoài</t>
  </si>
  <si>
    <t>Hảo</t>
  </si>
  <si>
    <t>Bùi Thị Minh</t>
  </si>
  <si>
    <t>Trịnh Thị</t>
  </si>
  <si>
    <t>Huệ</t>
  </si>
  <si>
    <t xml:space="preserve">Lý Thị </t>
  </si>
  <si>
    <t>Kiều</t>
  </si>
  <si>
    <t>Cao Bằng</t>
  </si>
  <si>
    <t>Khởi</t>
  </si>
  <si>
    <t xml:space="preserve">Phạm Thị </t>
  </si>
  <si>
    <t>Liên</t>
  </si>
  <si>
    <t xml:space="preserve">Lâm Ngọc </t>
  </si>
  <si>
    <t>Niên</t>
  </si>
  <si>
    <t xml:space="preserve">Lê Thị Hồng </t>
  </si>
  <si>
    <t xml:space="preserve">Nguyễn Hồng Anh </t>
  </si>
  <si>
    <t xml:space="preserve">Nguyễn Xuân  </t>
  </si>
  <si>
    <t xml:space="preserve">Trần Trung </t>
  </si>
  <si>
    <t>Tịnh</t>
  </si>
  <si>
    <t xml:space="preserve">Bùi Thanh </t>
  </si>
  <si>
    <t>Phú Yên</t>
  </si>
  <si>
    <t xml:space="preserve">Vương Thanh </t>
  </si>
  <si>
    <t>K17MFB.DL</t>
  </si>
  <si>
    <t>Nguyễn Văn</t>
  </si>
  <si>
    <t>Hưng</t>
  </si>
  <si>
    <t>Sang</t>
  </si>
  <si>
    <t>Sơn</t>
  </si>
  <si>
    <t>Phạm Thị Lệ</t>
  </si>
  <si>
    <t>Trình</t>
  </si>
  <si>
    <t>29/03/1990</t>
  </si>
  <si>
    <t>Vương Văn</t>
  </si>
  <si>
    <t>Trúc</t>
  </si>
  <si>
    <t>Ngô Đình</t>
  </si>
  <si>
    <t>Võ Mai</t>
  </si>
  <si>
    <t>Hương</t>
  </si>
  <si>
    <t>Lê Xuân</t>
  </si>
  <si>
    <t>Khánh</t>
  </si>
  <si>
    <t>Quy</t>
  </si>
  <si>
    <t>Đặng Văn</t>
  </si>
  <si>
    <t>Dự</t>
  </si>
  <si>
    <t>K13MCS</t>
  </si>
  <si>
    <t>K14MCS</t>
  </si>
  <si>
    <t>K12MCS</t>
  </si>
  <si>
    <t>Phạm Mỹ</t>
  </si>
  <si>
    <t>06/01/1988</t>
  </si>
  <si>
    <t>Lê Thanh</t>
  </si>
  <si>
    <t>Cảnh</t>
  </si>
  <si>
    <t>04/08/1982</t>
  </si>
  <si>
    <t>Nguyễn Minh</t>
  </si>
  <si>
    <t>10/10/1983</t>
  </si>
  <si>
    <t>Phạm Trường</t>
  </si>
  <si>
    <t>Giang</t>
  </si>
  <si>
    <t>13/05/1985</t>
  </si>
  <si>
    <t>Võ Thị Mỹ</t>
  </si>
  <si>
    <t>Hạnh</t>
  </si>
  <si>
    <t>01/01/1975</t>
  </si>
  <si>
    <t>Huỳnh Thành</t>
  </si>
  <si>
    <t>Hiệp</t>
  </si>
  <si>
    <t>19/02/1986</t>
  </si>
  <si>
    <t>Trần Thị Thúy</t>
  </si>
  <si>
    <t>06/01/1990</t>
  </si>
  <si>
    <t>Lâm Văn</t>
  </si>
  <si>
    <t>Khải</t>
  </si>
  <si>
    <t>Đặng Đăng</t>
  </si>
  <si>
    <t>Khoa</t>
  </si>
  <si>
    <t>30/11/1992</t>
  </si>
  <si>
    <t>Lâm Thị Phương</t>
  </si>
  <si>
    <t>Lan</t>
  </si>
  <si>
    <t>02/05/1983</t>
  </si>
  <si>
    <t>Cần Thơ</t>
  </si>
  <si>
    <t>Phạm Văn</t>
  </si>
  <si>
    <t>Lệ</t>
  </si>
  <si>
    <t>16/12/1978</t>
  </si>
  <si>
    <t>Tôn Thị</t>
  </si>
  <si>
    <t>Mức</t>
  </si>
  <si>
    <t>25/03/1975</t>
  </si>
  <si>
    <t>Sử Thị Thu</t>
  </si>
  <si>
    <t>Phối</t>
  </si>
  <si>
    <t>06/07/1980</t>
  </si>
  <si>
    <t>Châu Hoàng</t>
  </si>
  <si>
    <t>Quynh</t>
  </si>
  <si>
    <t>10/10/1978</t>
  </si>
  <si>
    <t>Dương Thu</t>
  </si>
  <si>
    <t>Rỉ</t>
  </si>
  <si>
    <t>Minh Hải</t>
  </si>
  <si>
    <t>Tăng Văn</t>
  </si>
  <si>
    <t>Sử</t>
  </si>
  <si>
    <t>26/03/1976</t>
  </si>
  <si>
    <t>Bạc Liêu</t>
  </si>
  <si>
    <t>Sương</t>
  </si>
  <si>
    <t>10/02/1992</t>
  </si>
  <si>
    <t>Bến Tre</t>
  </si>
  <si>
    <t>20/03/1979</t>
  </si>
  <si>
    <t>Lê Thị Hoài</t>
  </si>
  <si>
    <t>Thu</t>
  </si>
  <si>
    <t>04/05/1975</t>
  </si>
  <si>
    <t>Quãng Bình</t>
  </si>
  <si>
    <t>Nguyễn Thị Anh</t>
  </si>
  <si>
    <t>Thư</t>
  </si>
  <si>
    <t>06/05/1985</t>
  </si>
  <si>
    <t>Đặng Thị Tú</t>
  </si>
  <si>
    <t>Trinh</t>
  </si>
  <si>
    <t>10/09/1983</t>
  </si>
  <si>
    <t>Lê Thị</t>
  </si>
  <si>
    <t>Yến</t>
  </si>
  <si>
    <t>14/10/1982</t>
  </si>
  <si>
    <t>Nguyễn Tuấn</t>
  </si>
  <si>
    <t>17/05/1984</t>
  </si>
  <si>
    <t>Chung</t>
  </si>
  <si>
    <t>11/03/1979</t>
  </si>
  <si>
    <t>Đặng Thị Hồng</t>
  </si>
  <si>
    <t>Gấm</t>
  </si>
  <si>
    <t>19/04/1982</t>
  </si>
  <si>
    <t>Phú Quốc</t>
  </si>
  <si>
    <t>Lâm Mỹ</t>
  </si>
  <si>
    <t>01/11/1987</t>
  </si>
  <si>
    <t>Phong</t>
  </si>
  <si>
    <t>28/08/1973</t>
  </si>
  <si>
    <t>Quý</t>
  </si>
  <si>
    <t>14/04/1987</t>
  </si>
  <si>
    <t>Dương Thị</t>
  </si>
  <si>
    <t>Sự</t>
  </si>
  <si>
    <t>Đồng Nai</t>
  </si>
  <si>
    <t>Nguyễn Việt</t>
  </si>
  <si>
    <t>07/02/1983</t>
  </si>
  <si>
    <t>Hà Thế</t>
  </si>
  <si>
    <t>15/02/1978</t>
  </si>
  <si>
    <t>Lý Đình</t>
  </si>
  <si>
    <t>Vạng</t>
  </si>
  <si>
    <t>K17MBA.KG-A</t>
  </si>
  <si>
    <t>K14MBA.KG-B</t>
  </si>
  <si>
    <t>Nm</t>
  </si>
  <si>
    <t>DANH SÁCH KIỂM TRA THÔNG TIN TỐT NGHIỆP( BẢO VỆ ĐỢT THÁNG 12/2019-01/2020)</t>
  </si>
  <si>
    <t>Trương Quốc</t>
  </si>
  <si>
    <t>Phục</t>
  </si>
  <si>
    <t>Đỗ Thanh</t>
  </si>
  <si>
    <t>01/02/1981</t>
  </si>
  <si>
    <t>Thái Chi</t>
  </si>
  <si>
    <t>13/07/1991</t>
  </si>
  <si>
    <t>24/12/1985</t>
  </si>
  <si>
    <t>Đỗ Trí</t>
  </si>
  <si>
    <t>Thức</t>
  </si>
  <si>
    <t>06/09/1980</t>
  </si>
  <si>
    <t>Phạm Xuân</t>
  </si>
  <si>
    <t>17/11/1981</t>
  </si>
  <si>
    <t>Phạm Trung</t>
  </si>
  <si>
    <t>Chánh</t>
  </si>
  <si>
    <t>11/03/1991</t>
  </si>
  <si>
    <t>Khương</t>
  </si>
  <si>
    <t>03/08/1980</t>
  </si>
  <si>
    <t>K14MBA.KG-A</t>
  </si>
  <si>
    <t>Đồng Thanh</t>
  </si>
  <si>
    <t>Lý</t>
  </si>
  <si>
    <t>Hoàng</t>
  </si>
  <si>
    <t>Trần Quốc</t>
  </si>
  <si>
    <t>Đỗ Quang</t>
  </si>
  <si>
    <t>Huy</t>
  </si>
  <si>
    <t>Trần Thị Thiên</t>
  </si>
  <si>
    <t>Lê Khắc Quang</t>
  </si>
  <si>
    <t>Sĩ</t>
  </si>
  <si>
    <t>Phùng Tấn</t>
  </si>
  <si>
    <t>14/01/1987</t>
  </si>
  <si>
    <t>Lê Quang</t>
  </si>
  <si>
    <t>Việt</t>
  </si>
  <si>
    <t>12/11/1982</t>
  </si>
  <si>
    <t>Bùi Công</t>
  </si>
  <si>
    <t>Chính</t>
  </si>
  <si>
    <t>Nguyễn Hữu</t>
  </si>
  <si>
    <t>Hiển</t>
  </si>
  <si>
    <t>Phạm Ngọc</t>
  </si>
  <si>
    <t>Trìu</t>
  </si>
  <si>
    <t>K15MBA1</t>
  </si>
  <si>
    <t>K16MBA1</t>
  </si>
  <si>
    <t>Ngô Đăng</t>
  </si>
  <si>
    <t>Linh</t>
  </si>
  <si>
    <t>Vinh</t>
  </si>
  <si>
    <t>Nguyễn Đắc</t>
  </si>
  <si>
    <t>Kiệm</t>
  </si>
  <si>
    <t>08/09/1974</t>
  </si>
  <si>
    <t>Hà Nội</t>
  </si>
  <si>
    <t>Phạm Thị Bích</t>
  </si>
  <si>
    <t>Thạnh</t>
  </si>
  <si>
    <t>Daklak</t>
  </si>
  <si>
    <t>Hòa</t>
  </si>
  <si>
    <t>Nguyễn Thị Minh</t>
  </si>
  <si>
    <t>Khang</t>
  </si>
  <si>
    <t>Lực</t>
  </si>
  <si>
    <t>Lê Tấn</t>
  </si>
  <si>
    <t>Tài</t>
  </si>
  <si>
    <t>Vũ Quốc</t>
  </si>
  <si>
    <t>Thanh</t>
  </si>
  <si>
    <t>Hà Tây</t>
  </si>
  <si>
    <t>Trần Đăng</t>
  </si>
  <si>
    <t>Trần Văn</t>
  </si>
  <si>
    <t>Tín</t>
  </si>
  <si>
    <t>Nguyễn</t>
  </si>
  <si>
    <t>Đinh Quang</t>
  </si>
  <si>
    <t>Tưởng</t>
  </si>
  <si>
    <t>K14MAC</t>
  </si>
  <si>
    <t>K15MAC1</t>
  </si>
  <si>
    <t>K13MAC1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</si>
</sst>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3"/>
      <name val="VNtimes new roman"/>
      <family val="2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5" fillId="0" borderId="0"/>
    <xf numFmtId="0" fontId="1" fillId="0" borderId="0"/>
  </cellStyleXfs>
  <cellXfs count="66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1" fillId="0" borderId="0" xfId="2"/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14" fontId="2" fillId="0" borderId="0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4" fontId="2" fillId="0" borderId="0" xfId="1" applyNumberFormat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" fillId="0" borderId="0" xfId="4" applyFont="1"/>
    <xf numFmtId="0" fontId="1" fillId="0" borderId="0" xfId="2" applyFont="1"/>
    <xf numFmtId="0" fontId="4" fillId="0" borderId="9" xfId="1" applyFont="1" applyFill="1" applyBorder="1" applyAlignment="1">
      <alignment horizontal="center" vertical="center"/>
    </xf>
    <xf numFmtId="0" fontId="14" fillId="3" borderId="9" xfId="1" applyFont="1" applyFill="1" applyBorder="1" applyAlignment="1">
      <alignment horizontal="left" vertical="center" wrapText="1"/>
    </xf>
    <xf numFmtId="0" fontId="14" fillId="3" borderId="10" xfId="1" applyFont="1" applyFill="1" applyBorder="1" applyAlignment="1">
      <alignment horizontal="left" vertical="center" wrapText="1"/>
    </xf>
    <xf numFmtId="14" fontId="12" fillId="0" borderId="10" xfId="2" applyNumberFormat="1" applyFont="1" applyFill="1" applyBorder="1" applyAlignment="1" applyProtection="1">
      <alignment horizontal="center" vertical="center" wrapText="1"/>
    </xf>
    <xf numFmtId="14" fontId="12" fillId="0" borderId="9" xfId="2" applyNumberFormat="1" applyFont="1" applyFill="1" applyBorder="1" applyAlignment="1" applyProtection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2" fillId="0" borderId="8" xfId="2" applyNumberFormat="1" applyFont="1" applyFill="1" applyBorder="1" applyAlignment="1" applyProtection="1">
      <alignment horizontal="left" vertical="center" wrapText="1"/>
    </xf>
    <xf numFmtId="0" fontId="2" fillId="0" borderId="14" xfId="2" applyNumberFormat="1" applyFont="1" applyFill="1" applyBorder="1" applyAlignment="1" applyProtection="1">
      <alignment horizontal="left" vertical="center" wrapText="1"/>
    </xf>
    <xf numFmtId="0" fontId="12" fillId="0" borderId="9" xfId="2" applyNumberFormat="1" applyFont="1" applyFill="1" applyBorder="1" applyAlignment="1" applyProtection="1">
      <alignment horizontal="center" vertical="center" wrapText="1"/>
    </xf>
    <xf numFmtId="164" fontId="12" fillId="0" borderId="9" xfId="2" applyNumberFormat="1" applyFont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12" fillId="0" borderId="11" xfId="2" applyNumberFormat="1" applyFont="1" applyFill="1" applyBorder="1" applyAlignment="1" applyProtection="1">
      <alignment horizontal="left" vertical="center" wrapText="1"/>
    </xf>
    <xf numFmtId="0" fontId="2" fillId="0" borderId="15" xfId="2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>
      <alignment horizontal="center"/>
    </xf>
    <xf numFmtId="0" fontId="12" fillId="0" borderId="10" xfId="2" applyNumberFormat="1" applyFont="1" applyFill="1" applyBorder="1" applyAlignment="1" applyProtection="1">
      <alignment horizontal="center" vertical="center" wrapText="1"/>
    </xf>
    <xf numFmtId="164" fontId="12" fillId="0" borderId="10" xfId="2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14" fontId="12" fillId="0" borderId="9" xfId="2" applyNumberFormat="1" applyFont="1" applyFill="1" applyBorder="1" applyAlignment="1" applyProtection="1">
      <alignment horizontal="center" wrapText="1"/>
    </xf>
    <xf numFmtId="0" fontId="12" fillId="0" borderId="11" xfId="2" applyNumberFormat="1" applyFont="1" applyFill="1" applyBorder="1" applyAlignment="1" applyProtection="1">
      <alignment horizontal="left" wrapText="1"/>
    </xf>
    <xf numFmtId="0" fontId="2" fillId="0" borderId="15" xfId="2" applyNumberFormat="1" applyFont="1" applyFill="1" applyBorder="1" applyAlignment="1" applyProtection="1">
      <alignment horizontal="left" wrapText="1"/>
    </xf>
    <xf numFmtId="14" fontId="12" fillId="0" borderId="10" xfId="2" applyNumberFormat="1" applyFont="1" applyFill="1" applyBorder="1" applyAlignment="1" applyProtection="1">
      <alignment horizontal="center" wrapText="1"/>
    </xf>
    <xf numFmtId="0" fontId="4" fillId="0" borderId="9" xfId="1" applyFont="1" applyFill="1" applyBorder="1" applyAlignment="1">
      <alignment horizontal="center"/>
    </xf>
    <xf numFmtId="0" fontId="12" fillId="0" borderId="7" xfId="2" applyNumberFormat="1" applyFont="1" applyFill="1" applyBorder="1" applyAlignment="1" applyProtection="1">
      <alignment horizontal="left" wrapText="1"/>
    </xf>
    <xf numFmtId="0" fontId="2" fillId="0" borderId="13" xfId="2" applyNumberFormat="1" applyFont="1" applyFill="1" applyBorder="1" applyAlignment="1" applyProtection="1">
      <alignment horizontal="left" wrapText="1"/>
    </xf>
    <xf numFmtId="14" fontId="12" fillId="0" borderId="6" xfId="2" applyNumberFormat="1" applyFont="1" applyFill="1" applyBorder="1" applyAlignment="1" applyProtection="1">
      <alignment horizontal="center" wrapText="1"/>
    </xf>
    <xf numFmtId="164" fontId="12" fillId="0" borderId="9" xfId="2" applyNumberFormat="1" applyFont="1" applyBorder="1" applyAlignment="1">
      <alignment horizontal="center"/>
    </xf>
    <xf numFmtId="0" fontId="14" fillId="3" borderId="9" xfId="1" applyFont="1" applyFill="1" applyBorder="1" applyAlignment="1">
      <alignment horizontal="left" wrapText="1"/>
    </xf>
    <xf numFmtId="0" fontId="1" fillId="0" borderId="0" xfId="2" applyFont="1" applyAlignment="1"/>
    <xf numFmtId="0" fontId="1" fillId="0" borderId="0" xfId="4" applyFont="1" applyAlignment="1"/>
    <xf numFmtId="0" fontId="1" fillId="2" borderId="0" xfId="2" applyFont="1" applyFill="1" applyAlignment="1"/>
    <xf numFmtId="0" fontId="4" fillId="0" borderId="10" xfId="1" applyFont="1" applyFill="1" applyBorder="1" applyAlignment="1">
      <alignment horizontal="center"/>
    </xf>
    <xf numFmtId="164" fontId="12" fillId="0" borderId="10" xfId="2" applyNumberFormat="1" applyFont="1" applyBorder="1" applyAlignment="1">
      <alignment horizontal="center"/>
    </xf>
    <xf numFmtId="0" fontId="14" fillId="3" borderId="10" xfId="1" applyFont="1" applyFill="1" applyBorder="1" applyAlignment="1">
      <alignment horizontal="left" wrapText="1"/>
    </xf>
    <xf numFmtId="0" fontId="12" fillId="4" borderId="11" xfId="0" applyNumberFormat="1" applyFont="1" applyFill="1" applyBorder="1" applyAlignment="1" applyProtection="1">
      <alignment horizontal="center" vertical="center" wrapText="1"/>
    </xf>
    <xf numFmtId="0" fontId="12" fillId="4" borderId="11" xfId="2" applyNumberFormat="1" applyFont="1" applyFill="1" applyBorder="1" applyAlignment="1" applyProtection="1">
      <alignment horizontal="left" vertical="center" wrapText="1"/>
    </xf>
    <xf numFmtId="0" fontId="2" fillId="4" borderId="15" xfId="2" applyNumberFormat="1" applyFont="1" applyFill="1" applyBorder="1" applyAlignment="1" applyProtection="1">
      <alignment horizontal="left" vertical="center" wrapText="1"/>
    </xf>
    <xf numFmtId="14" fontId="12" fillId="4" borderId="10" xfId="2" applyNumberFormat="1" applyFont="1" applyFill="1" applyBorder="1" applyAlignment="1" applyProtection="1">
      <alignment horizontal="center" vertical="center" wrapText="1"/>
    </xf>
    <xf numFmtId="0" fontId="16" fillId="4" borderId="15" xfId="2" applyFont="1" applyFill="1" applyBorder="1"/>
    <xf numFmtId="0" fontId="13" fillId="0" borderId="6" xfId="0" applyNumberFormat="1" applyFont="1" applyFill="1" applyBorder="1" applyAlignment="1">
      <alignment horizontal="center"/>
    </xf>
    <xf numFmtId="0" fontId="12" fillId="0" borderId="9" xfId="2" applyFont="1" applyFill="1" applyBorder="1" applyAlignment="1">
      <alignment horizontal="center"/>
    </xf>
    <xf numFmtId="0" fontId="13" fillId="0" borderId="12" xfId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3"/>
    <cellStyle name="Normal 2 6" xfId="6"/>
    <cellStyle name="Normal 3" xfId="4"/>
    <cellStyle name="Normal 4 2" xfId="1"/>
    <cellStyle name="Normal 5" xfId="5"/>
  </cellStyles>
  <dxfs count="20"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SAU%20DAI%20HOC/DIEM%20BAO%20VE-%20PHUONG/N&#258;M%202020/TH&#193;NG%2001/TN1_QTKD_K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"/>
      <sheetName val="K17MBA.KG-A"/>
      <sheetName val="K17MBA.KG-B"/>
      <sheetName val="K14MBA.KG"/>
      <sheetName val="K14MBA.KG-A"/>
    </sheetNames>
    <sheetDataSet>
      <sheetData sheetId="0">
        <row r="9">
          <cell r="B9">
            <v>23302112860</v>
          </cell>
          <cell r="C9" t="str">
            <v>Phạm Mỹ</v>
          </cell>
          <cell r="D9" t="str">
            <v>Anh</v>
          </cell>
        </row>
        <row r="10">
          <cell r="B10">
            <v>23312112861</v>
          </cell>
          <cell r="C10" t="str">
            <v>Lê Thanh</v>
          </cell>
          <cell r="D10" t="str">
            <v>Cảnh</v>
          </cell>
        </row>
        <row r="11">
          <cell r="B11">
            <v>23312112862</v>
          </cell>
          <cell r="C11" t="str">
            <v>Nguyễn Minh</v>
          </cell>
          <cell r="D11" t="str">
            <v>Dũng</v>
          </cell>
        </row>
        <row r="12">
          <cell r="B12">
            <v>23312112863</v>
          </cell>
          <cell r="C12" t="str">
            <v>Phạm Trường</v>
          </cell>
          <cell r="D12" t="str">
            <v>Giang</v>
          </cell>
        </row>
        <row r="13">
          <cell r="B13">
            <v>23302112864</v>
          </cell>
          <cell r="C13" t="str">
            <v>Võ Thị Mỹ</v>
          </cell>
          <cell r="D13" t="str">
            <v>Hạnh</v>
          </cell>
        </row>
        <row r="14">
          <cell r="B14">
            <v>23312112865</v>
          </cell>
          <cell r="C14" t="str">
            <v>Huỳnh Thành</v>
          </cell>
          <cell r="D14" t="str">
            <v>Hiệp</v>
          </cell>
        </row>
        <row r="15">
          <cell r="B15">
            <v>23302112869</v>
          </cell>
          <cell r="C15" t="str">
            <v>Trần Thị Thúy</v>
          </cell>
          <cell r="D15" t="str">
            <v>Kiều</v>
          </cell>
        </row>
        <row r="16">
          <cell r="B16">
            <v>23312112867</v>
          </cell>
          <cell r="C16" t="str">
            <v>Lâm Văn</v>
          </cell>
          <cell r="D16" t="str">
            <v>Khải</v>
          </cell>
        </row>
        <row r="17">
          <cell r="B17">
            <v>23312112868</v>
          </cell>
          <cell r="C17" t="str">
            <v>Đặng Đăng</v>
          </cell>
          <cell r="D17" t="str">
            <v>Khoa</v>
          </cell>
        </row>
        <row r="18">
          <cell r="B18">
            <v>23302112870</v>
          </cell>
          <cell r="C18" t="str">
            <v>Lâm Thị Phương</v>
          </cell>
          <cell r="D18" t="str">
            <v>Lan</v>
          </cell>
        </row>
        <row r="19">
          <cell r="B19">
            <v>23312112871</v>
          </cell>
          <cell r="C19" t="str">
            <v>Phạm Văn</v>
          </cell>
          <cell r="D19" t="str">
            <v>Lệ</v>
          </cell>
        </row>
        <row r="20">
          <cell r="B20">
            <v>23302112872</v>
          </cell>
          <cell r="C20" t="str">
            <v>Tôn Thị</v>
          </cell>
          <cell r="D20" t="str">
            <v>Mức</v>
          </cell>
        </row>
        <row r="21">
          <cell r="B21">
            <v>23302112873</v>
          </cell>
          <cell r="C21" t="str">
            <v>Sử Thị Thu</v>
          </cell>
          <cell r="D21" t="str">
            <v>Phối</v>
          </cell>
        </row>
        <row r="22">
          <cell r="B22">
            <v>23312112876</v>
          </cell>
          <cell r="C22" t="str">
            <v>Châu Hoàng</v>
          </cell>
          <cell r="D22" t="str">
            <v>Quynh</v>
          </cell>
        </row>
        <row r="23">
          <cell r="B23">
            <v>23302112877</v>
          </cell>
          <cell r="C23" t="str">
            <v>Dương Thu</v>
          </cell>
          <cell r="D23" t="str">
            <v>Rỉ</v>
          </cell>
        </row>
        <row r="24">
          <cell r="B24">
            <v>23312112878</v>
          </cell>
          <cell r="C24" t="str">
            <v>Tăng Văn</v>
          </cell>
          <cell r="D24" t="str">
            <v>Sử</v>
          </cell>
        </row>
        <row r="25">
          <cell r="B25">
            <v>23302112879</v>
          </cell>
          <cell r="C25" t="str">
            <v>Trần Thị Thu</v>
          </cell>
          <cell r="D25" t="str">
            <v>Sương</v>
          </cell>
        </row>
        <row r="26">
          <cell r="B26">
            <v>23312112880</v>
          </cell>
          <cell r="C26" t="str">
            <v>Lê Minh</v>
          </cell>
          <cell r="D26" t="str">
            <v>Tâm</v>
          </cell>
        </row>
        <row r="27">
          <cell r="B27">
            <v>23302112883</v>
          </cell>
          <cell r="C27" t="str">
            <v>Lê Thị Hoài</v>
          </cell>
          <cell r="D27" t="str">
            <v>Thu</v>
          </cell>
        </row>
        <row r="28">
          <cell r="B28">
            <v>23302112886</v>
          </cell>
          <cell r="C28" t="str">
            <v>Nguyễn Thị</v>
          </cell>
          <cell r="D28" t="str">
            <v>Thủy</v>
          </cell>
        </row>
        <row r="29">
          <cell r="B29">
            <v>23302112884</v>
          </cell>
          <cell r="C29" t="str">
            <v>Nguyễn Thị Anh</v>
          </cell>
          <cell r="D29" t="str">
            <v>Thư</v>
          </cell>
        </row>
        <row r="30">
          <cell r="B30">
            <v>23302112888</v>
          </cell>
          <cell r="C30" t="str">
            <v>Đặng Thị Tú</v>
          </cell>
          <cell r="D30" t="str">
            <v>Trinh</v>
          </cell>
        </row>
        <row r="31">
          <cell r="B31">
            <v>23302112892</v>
          </cell>
          <cell r="C31" t="str">
            <v>Lê Thị</v>
          </cell>
          <cell r="D31" t="str">
            <v>Yến</v>
          </cell>
        </row>
        <row r="32">
          <cell r="B32">
            <v>23312112893</v>
          </cell>
          <cell r="C32" t="str">
            <v>Nguyễn Tuấn</v>
          </cell>
          <cell r="D32" t="str">
            <v>Anh</v>
          </cell>
        </row>
        <row r="33">
          <cell r="B33">
            <v>23312112895</v>
          </cell>
          <cell r="C33" t="str">
            <v>Nguyễn Văn</v>
          </cell>
          <cell r="D33" t="str">
            <v>Chung</v>
          </cell>
        </row>
        <row r="34">
          <cell r="B34">
            <v>23302112896</v>
          </cell>
          <cell r="C34" t="str">
            <v>Đặng Thị Hồng</v>
          </cell>
          <cell r="D34" t="str">
            <v>Gấm</v>
          </cell>
        </row>
        <row r="35">
          <cell r="B35">
            <v>23302112898</v>
          </cell>
          <cell r="C35" t="str">
            <v>Lâm Mỹ</v>
          </cell>
          <cell r="D35" t="str">
            <v>Hạnh</v>
          </cell>
        </row>
        <row r="36">
          <cell r="B36">
            <v>23312112903</v>
          </cell>
          <cell r="C36" t="str">
            <v>Nguyễn Thanh</v>
          </cell>
          <cell r="D36" t="str">
            <v>Phong</v>
          </cell>
        </row>
        <row r="37">
          <cell r="B37">
            <v>23312112905</v>
          </cell>
          <cell r="C37" t="str">
            <v>Lê Minh</v>
          </cell>
          <cell r="D37" t="str">
            <v>Quý</v>
          </cell>
        </row>
        <row r="38">
          <cell r="B38">
            <v>23302112906</v>
          </cell>
          <cell r="C38" t="str">
            <v>Dương Thị</v>
          </cell>
          <cell r="D38" t="str">
            <v>Sự</v>
          </cell>
        </row>
        <row r="39">
          <cell r="B39">
            <v>23312112907</v>
          </cell>
          <cell r="C39" t="str">
            <v>Nguyễn Minh</v>
          </cell>
          <cell r="D39" t="str">
            <v>Tiến</v>
          </cell>
        </row>
        <row r="40">
          <cell r="B40">
            <v>2231210088</v>
          </cell>
          <cell r="C40" t="str">
            <v>Nguyễn Việt</v>
          </cell>
          <cell r="D40" t="str">
            <v>Hưng</v>
          </cell>
        </row>
        <row r="41">
          <cell r="B41">
            <v>2231210124</v>
          </cell>
          <cell r="C41" t="str">
            <v>Hà Thế</v>
          </cell>
          <cell r="D41" t="str">
            <v>Phong</v>
          </cell>
        </row>
        <row r="42">
          <cell r="B42">
            <v>2231210167</v>
          </cell>
          <cell r="C42" t="str">
            <v>Lý Đình</v>
          </cell>
          <cell r="D42" t="str">
            <v>Vạng</v>
          </cell>
        </row>
        <row r="43">
          <cell r="B43">
            <v>23312112874</v>
          </cell>
          <cell r="C43" t="str">
            <v>Trương Quốc</v>
          </cell>
          <cell r="D43" t="str">
            <v>Phục</v>
          </cell>
        </row>
        <row r="44">
          <cell r="B44">
            <v>23312112875</v>
          </cell>
          <cell r="C44" t="str">
            <v>Đỗ Thanh</v>
          </cell>
          <cell r="D44" t="str">
            <v>Phương</v>
          </cell>
        </row>
        <row r="45">
          <cell r="B45">
            <v>23302112882</v>
          </cell>
          <cell r="C45" t="str">
            <v>Thái Chi</v>
          </cell>
          <cell r="D45" t="str">
            <v>Thảo</v>
          </cell>
        </row>
        <row r="46">
          <cell r="B46">
            <v>23302112881</v>
          </cell>
          <cell r="C46" t="str">
            <v>Nguyễn Thị</v>
          </cell>
          <cell r="D46" t="str">
            <v>Thảo</v>
          </cell>
        </row>
        <row r="47">
          <cell r="B47">
            <v>23312112885</v>
          </cell>
          <cell r="C47" t="str">
            <v>Đỗ Trí</v>
          </cell>
          <cell r="D47" t="str">
            <v>Thức</v>
          </cell>
        </row>
        <row r="48">
          <cell r="B48">
            <v>23312112890</v>
          </cell>
          <cell r="C48" t="str">
            <v>Phạm Xuân</v>
          </cell>
          <cell r="D48" t="str">
            <v>Trình</v>
          </cell>
        </row>
        <row r="49">
          <cell r="B49">
            <v>2231210060</v>
          </cell>
          <cell r="C49" t="str">
            <v>Phạm Trung</v>
          </cell>
          <cell r="D49" t="str">
            <v>Chánh</v>
          </cell>
        </row>
        <row r="50">
          <cell r="B50">
            <v>23312112900</v>
          </cell>
          <cell r="C50" t="str">
            <v>Nguyễn Văn</v>
          </cell>
          <cell r="D50" t="str">
            <v>Khương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sqref="A1:I88"/>
    </sheetView>
  </sheetViews>
  <sheetFormatPr defaultRowHeight="15" x14ac:dyDescent="0.25"/>
  <cols>
    <col min="1" max="1" width="4.7109375" customWidth="1"/>
    <col min="2" max="2" width="14.140625" customWidth="1"/>
    <col min="3" max="3" width="17.140625" customWidth="1"/>
    <col min="4" max="4" width="8.5703125" customWidth="1"/>
    <col min="5" max="5" width="11.140625" customWidth="1"/>
    <col min="6" max="6" width="10.5703125" customWidth="1"/>
    <col min="7" max="7" width="6.42578125" customWidth="1"/>
    <col min="8" max="8" width="12.5703125" customWidth="1"/>
    <col min="9" max="9" width="13.28515625" customWidth="1"/>
    <col min="10" max="10" width="13" bestFit="1" customWidth="1"/>
  </cols>
  <sheetData>
    <row r="1" spans="1:11" s="2" customFormat="1" ht="22.5" customHeight="1" x14ac:dyDescent="0.2">
      <c r="A1" s="60" t="s">
        <v>254</v>
      </c>
      <c r="B1" s="60"/>
      <c r="C1" s="60"/>
      <c r="D1" s="60"/>
      <c r="E1" s="60"/>
      <c r="F1" s="60"/>
      <c r="G1" s="60"/>
      <c r="H1" s="60"/>
      <c r="I1" s="60"/>
    </row>
    <row r="2" spans="1:11" s="2" customFormat="1" ht="8.25" customHeight="1" x14ac:dyDescent="0.2">
      <c r="A2" s="3"/>
      <c r="B2" s="4"/>
      <c r="C2" s="3"/>
      <c r="D2" s="3"/>
      <c r="E2" s="5"/>
      <c r="F2" s="5"/>
      <c r="G2" s="5"/>
      <c r="H2" s="5"/>
      <c r="I2" s="5"/>
    </row>
    <row r="3" spans="1:11" s="2" customFormat="1" hidden="1" x14ac:dyDescent="0.2">
      <c r="A3" s="6"/>
      <c r="B3" s="7"/>
      <c r="C3" s="6">
        <v>2</v>
      </c>
      <c r="D3" s="6">
        <v>3</v>
      </c>
      <c r="E3" s="6">
        <v>4</v>
      </c>
      <c r="F3" s="6">
        <v>5</v>
      </c>
      <c r="G3" s="6">
        <v>6</v>
      </c>
      <c r="H3" s="6"/>
      <c r="I3" s="8"/>
    </row>
    <row r="4" spans="1:11" s="2" customFormat="1" ht="39" customHeight="1" x14ac:dyDescent="0.2">
      <c r="A4" s="61" t="s">
        <v>0</v>
      </c>
      <c r="B4" s="61" t="s">
        <v>1</v>
      </c>
      <c r="C4" s="62" t="s">
        <v>2</v>
      </c>
      <c r="D4" s="63"/>
      <c r="E4" s="61" t="s">
        <v>3</v>
      </c>
      <c r="F4" s="61" t="s">
        <v>4</v>
      </c>
      <c r="G4" s="61" t="s">
        <v>20</v>
      </c>
      <c r="H4" s="61" t="s">
        <v>5</v>
      </c>
      <c r="I4" s="61" t="s">
        <v>6</v>
      </c>
    </row>
    <row r="5" spans="1:11" s="2" customFormat="1" ht="12.75" x14ac:dyDescent="0.2">
      <c r="A5" s="61"/>
      <c r="B5" s="61"/>
      <c r="C5" s="64"/>
      <c r="D5" s="65"/>
      <c r="E5" s="61"/>
      <c r="F5" s="61"/>
      <c r="G5" s="61"/>
      <c r="H5" s="61"/>
      <c r="I5" s="61"/>
    </row>
    <row r="6" spans="1:11" s="14" customFormat="1" ht="21.75" customHeight="1" x14ac:dyDescent="0.2">
      <c r="A6" s="21"/>
      <c r="B6" s="59" t="s">
        <v>55</v>
      </c>
      <c r="C6" s="59"/>
      <c r="D6" s="59"/>
      <c r="E6" s="59"/>
      <c r="F6" s="59"/>
      <c r="G6" s="59"/>
      <c r="H6" s="59"/>
      <c r="I6" s="59"/>
      <c r="K6" s="13">
        <f>COUNTIF($B$6:$B$10956,B6)</f>
        <v>1</v>
      </c>
    </row>
    <row r="7" spans="1:11" s="47" customFormat="1" ht="21.75" customHeight="1" x14ac:dyDescent="0.2">
      <c r="A7" s="39">
        <v>1</v>
      </c>
      <c r="B7" s="56">
        <v>2231210060</v>
      </c>
      <c r="C7" s="40" t="s">
        <v>267</v>
      </c>
      <c r="D7" s="41" t="s">
        <v>268</v>
      </c>
      <c r="E7" s="42" t="s">
        <v>269</v>
      </c>
      <c r="F7" s="42" t="s">
        <v>17</v>
      </c>
      <c r="G7" s="35" t="s">
        <v>7</v>
      </c>
      <c r="H7" s="57" t="s">
        <v>272</v>
      </c>
      <c r="I7" s="44"/>
      <c r="J7" s="45"/>
      <c r="K7" s="46"/>
    </row>
    <row r="8" spans="1:11" s="47" customFormat="1" ht="21.75" customHeight="1" x14ac:dyDescent="0.2">
      <c r="A8" s="39">
        <f>A7+1</f>
        <v>2</v>
      </c>
      <c r="B8" s="30">
        <v>2231210088</v>
      </c>
      <c r="C8" s="40" t="s">
        <v>245</v>
      </c>
      <c r="D8" s="41" t="s">
        <v>146</v>
      </c>
      <c r="E8" s="42" t="s">
        <v>246</v>
      </c>
      <c r="F8" s="42" t="s">
        <v>17</v>
      </c>
      <c r="G8" s="35" t="s">
        <v>7</v>
      </c>
      <c r="H8" s="43" t="s">
        <v>252</v>
      </c>
      <c r="I8" s="44"/>
      <c r="J8" s="45" t="str">
        <f>VLOOKUP(B8,'[1]TONG HOP'!$B$9:$D$50,3,0)</f>
        <v>Hưng</v>
      </c>
      <c r="K8" s="46">
        <f t="shared" ref="K8:K23" si="0">COUNTIF($B$6:$B$10956,B8)</f>
        <v>1</v>
      </c>
    </row>
    <row r="9" spans="1:11" s="47" customFormat="1" ht="21.75" customHeight="1" x14ac:dyDescent="0.2">
      <c r="A9" s="39">
        <f t="shared" ref="A9:A53" si="1">A8+1</f>
        <v>3</v>
      </c>
      <c r="B9" s="30">
        <v>2231210124</v>
      </c>
      <c r="C9" s="40" t="s">
        <v>247</v>
      </c>
      <c r="D9" s="41" t="s">
        <v>238</v>
      </c>
      <c r="E9" s="42" t="s">
        <v>248</v>
      </c>
      <c r="F9" s="42" t="s">
        <v>17</v>
      </c>
      <c r="G9" s="35" t="s">
        <v>7</v>
      </c>
      <c r="H9" s="43" t="s">
        <v>252</v>
      </c>
      <c r="I9" s="44"/>
      <c r="J9" s="45" t="str">
        <f>VLOOKUP(B9,'[1]TONG HOP'!$B$9:$D$50,3,0)</f>
        <v>Phong</v>
      </c>
      <c r="K9" s="46">
        <f t="shared" si="0"/>
        <v>1</v>
      </c>
    </row>
    <row r="10" spans="1:11" s="47" customFormat="1" ht="21.75" customHeight="1" x14ac:dyDescent="0.2">
      <c r="A10" s="39">
        <f t="shared" si="1"/>
        <v>4</v>
      </c>
      <c r="B10" s="30">
        <v>2231210167</v>
      </c>
      <c r="C10" s="40" t="s">
        <v>249</v>
      </c>
      <c r="D10" s="41" t="s">
        <v>250</v>
      </c>
      <c r="E10" s="42">
        <v>30430</v>
      </c>
      <c r="F10" s="42" t="s">
        <v>17</v>
      </c>
      <c r="G10" s="35" t="s">
        <v>7</v>
      </c>
      <c r="H10" s="43" t="s">
        <v>252</v>
      </c>
      <c r="I10" s="44"/>
      <c r="J10" s="45" t="str">
        <f>VLOOKUP(B10,'[1]TONG HOP'!$B$9:$D$50,3,0)</f>
        <v>Vạng</v>
      </c>
      <c r="K10" s="46">
        <f t="shared" si="0"/>
        <v>1</v>
      </c>
    </row>
    <row r="11" spans="1:11" s="47" customFormat="1" ht="21.75" customHeight="1" x14ac:dyDescent="0.2">
      <c r="A11" s="39">
        <f t="shared" si="1"/>
        <v>5</v>
      </c>
      <c r="B11" s="30">
        <v>23302112860</v>
      </c>
      <c r="C11" s="40" t="s">
        <v>165</v>
      </c>
      <c r="D11" s="41" t="s">
        <v>43</v>
      </c>
      <c r="E11" s="42" t="s">
        <v>166</v>
      </c>
      <c r="F11" s="42" t="s">
        <v>17</v>
      </c>
      <c r="G11" s="35" t="s">
        <v>8</v>
      </c>
      <c r="H11" s="43" t="s">
        <v>251</v>
      </c>
      <c r="I11" s="44"/>
      <c r="J11" s="45" t="str">
        <f>VLOOKUP(B11,'[1]TONG HOP'!$B$9:$D$50,3,0)</f>
        <v>Anh</v>
      </c>
      <c r="K11" s="46">
        <f t="shared" si="0"/>
        <v>1</v>
      </c>
    </row>
    <row r="12" spans="1:11" s="47" customFormat="1" ht="21.75" customHeight="1" x14ac:dyDescent="0.2">
      <c r="A12" s="39">
        <f t="shared" si="1"/>
        <v>6</v>
      </c>
      <c r="B12" s="30">
        <v>23312112861</v>
      </c>
      <c r="C12" s="40" t="s">
        <v>167</v>
      </c>
      <c r="D12" s="41" t="s">
        <v>168</v>
      </c>
      <c r="E12" s="42" t="s">
        <v>169</v>
      </c>
      <c r="F12" s="42" t="s">
        <v>17</v>
      </c>
      <c r="G12" s="35" t="s">
        <v>7</v>
      </c>
      <c r="H12" s="43" t="s">
        <v>251</v>
      </c>
      <c r="I12" s="44"/>
      <c r="J12" s="45" t="str">
        <f>VLOOKUP(B12,'[1]TONG HOP'!$B$9:$D$50,3,0)</f>
        <v>Cảnh</v>
      </c>
      <c r="K12" s="46">
        <f t="shared" si="0"/>
        <v>1</v>
      </c>
    </row>
    <row r="13" spans="1:11" s="47" customFormat="1" ht="21.75" customHeight="1" x14ac:dyDescent="0.2">
      <c r="A13" s="39">
        <f t="shared" si="1"/>
        <v>7</v>
      </c>
      <c r="B13" s="30">
        <v>23312112862</v>
      </c>
      <c r="C13" s="40" t="s">
        <v>170</v>
      </c>
      <c r="D13" s="41" t="s">
        <v>95</v>
      </c>
      <c r="E13" s="42" t="s">
        <v>171</v>
      </c>
      <c r="F13" s="42" t="s">
        <v>17</v>
      </c>
      <c r="G13" s="35" t="s">
        <v>7</v>
      </c>
      <c r="H13" s="43" t="s">
        <v>251</v>
      </c>
      <c r="I13" s="44"/>
      <c r="J13" s="45" t="str">
        <f>VLOOKUP(B13,'[1]TONG HOP'!$B$9:$D$50,3,0)</f>
        <v>Dũng</v>
      </c>
      <c r="K13" s="46">
        <f t="shared" si="0"/>
        <v>1</v>
      </c>
    </row>
    <row r="14" spans="1:11" s="47" customFormat="1" ht="21.75" customHeight="1" x14ac:dyDescent="0.2">
      <c r="A14" s="39">
        <f t="shared" si="1"/>
        <v>8</v>
      </c>
      <c r="B14" s="30">
        <v>23312112863</v>
      </c>
      <c r="C14" s="40" t="s">
        <v>172</v>
      </c>
      <c r="D14" s="41" t="s">
        <v>173</v>
      </c>
      <c r="E14" s="42" t="s">
        <v>174</v>
      </c>
      <c r="F14" s="42" t="s">
        <v>17</v>
      </c>
      <c r="G14" s="35" t="s">
        <v>7</v>
      </c>
      <c r="H14" s="43" t="s">
        <v>251</v>
      </c>
      <c r="I14" s="44"/>
      <c r="J14" s="45" t="str">
        <f>VLOOKUP(B14,'[1]TONG HOP'!$B$9:$D$50,3,0)</f>
        <v>Giang</v>
      </c>
      <c r="K14" s="46">
        <f t="shared" si="0"/>
        <v>1</v>
      </c>
    </row>
    <row r="15" spans="1:11" s="47" customFormat="1" ht="21.75" customHeight="1" x14ac:dyDescent="0.2">
      <c r="A15" s="39">
        <f t="shared" si="1"/>
        <v>9</v>
      </c>
      <c r="B15" s="30">
        <v>23302112864</v>
      </c>
      <c r="C15" s="40" t="s">
        <v>175</v>
      </c>
      <c r="D15" s="41" t="s">
        <v>176</v>
      </c>
      <c r="E15" s="42" t="s">
        <v>177</v>
      </c>
      <c r="F15" s="42" t="s">
        <v>73</v>
      </c>
      <c r="G15" s="35" t="s">
        <v>8</v>
      </c>
      <c r="H15" s="43" t="s">
        <v>251</v>
      </c>
      <c r="I15" s="44"/>
      <c r="J15" s="45" t="str">
        <f>VLOOKUP(B15,'[1]TONG HOP'!$B$9:$D$50,3,0)</f>
        <v>Hạnh</v>
      </c>
      <c r="K15" s="46">
        <f t="shared" si="0"/>
        <v>1</v>
      </c>
    </row>
    <row r="16" spans="1:11" s="47" customFormat="1" ht="21.75" customHeight="1" x14ac:dyDescent="0.2">
      <c r="A16" s="39">
        <f t="shared" si="1"/>
        <v>10</v>
      </c>
      <c r="B16" s="30">
        <v>23312112865</v>
      </c>
      <c r="C16" s="40" t="s">
        <v>178</v>
      </c>
      <c r="D16" s="41" t="s">
        <v>179</v>
      </c>
      <c r="E16" s="42" t="s">
        <v>180</v>
      </c>
      <c r="F16" s="42" t="s">
        <v>17</v>
      </c>
      <c r="G16" s="35" t="s">
        <v>7</v>
      </c>
      <c r="H16" s="43" t="s">
        <v>251</v>
      </c>
      <c r="I16" s="44"/>
      <c r="J16" s="45" t="str">
        <f>VLOOKUP(B16,'[1]TONG HOP'!$B$9:$D$50,3,0)</f>
        <v>Hiệp</v>
      </c>
      <c r="K16" s="46">
        <f t="shared" si="0"/>
        <v>1</v>
      </c>
    </row>
    <row r="17" spans="1:11" s="47" customFormat="1" ht="21.75" customHeight="1" x14ac:dyDescent="0.2">
      <c r="A17" s="39">
        <f t="shared" si="1"/>
        <v>11</v>
      </c>
      <c r="B17" s="30">
        <v>23302112869</v>
      </c>
      <c r="C17" s="40" t="s">
        <v>181</v>
      </c>
      <c r="D17" s="41" t="s">
        <v>129</v>
      </c>
      <c r="E17" s="42" t="s">
        <v>182</v>
      </c>
      <c r="F17" s="42" t="s">
        <v>17</v>
      </c>
      <c r="G17" s="35" t="s">
        <v>8</v>
      </c>
      <c r="H17" s="43" t="s">
        <v>251</v>
      </c>
      <c r="I17" s="44"/>
      <c r="J17" s="45" t="str">
        <f>VLOOKUP(B17,'[1]TONG HOP'!$B$9:$D$50,3,0)</f>
        <v>Kiều</v>
      </c>
      <c r="K17" s="46">
        <f t="shared" si="0"/>
        <v>1</v>
      </c>
    </row>
    <row r="18" spans="1:11" s="47" customFormat="1" ht="21.75" customHeight="1" x14ac:dyDescent="0.2">
      <c r="A18" s="39">
        <f t="shared" si="1"/>
        <v>12</v>
      </c>
      <c r="B18" s="30">
        <v>23312112867</v>
      </c>
      <c r="C18" s="40" t="s">
        <v>183</v>
      </c>
      <c r="D18" s="41" t="s">
        <v>184</v>
      </c>
      <c r="E18" s="42">
        <v>28888</v>
      </c>
      <c r="F18" s="42" t="s">
        <v>17</v>
      </c>
      <c r="G18" s="35" t="s">
        <v>7</v>
      </c>
      <c r="H18" s="43" t="s">
        <v>251</v>
      </c>
      <c r="I18" s="44"/>
      <c r="J18" s="45" t="str">
        <f>VLOOKUP(B18,'[1]TONG HOP'!$B$9:$D$50,3,0)</f>
        <v>Khải</v>
      </c>
      <c r="K18" s="46">
        <f t="shared" si="0"/>
        <v>1</v>
      </c>
    </row>
    <row r="19" spans="1:11" s="47" customFormat="1" ht="21.75" customHeight="1" x14ac:dyDescent="0.2">
      <c r="A19" s="39">
        <f t="shared" si="1"/>
        <v>13</v>
      </c>
      <c r="B19" s="30">
        <v>23312112868</v>
      </c>
      <c r="C19" s="40" t="s">
        <v>185</v>
      </c>
      <c r="D19" s="41" t="s">
        <v>186</v>
      </c>
      <c r="E19" s="42" t="s">
        <v>187</v>
      </c>
      <c r="F19" s="42" t="s">
        <v>17</v>
      </c>
      <c r="G19" s="35" t="s">
        <v>7</v>
      </c>
      <c r="H19" s="43" t="s">
        <v>251</v>
      </c>
      <c r="I19" s="44"/>
      <c r="J19" s="45" t="str">
        <f>VLOOKUP(B19,'[1]TONG HOP'!$B$9:$D$50,3,0)</f>
        <v>Khoa</v>
      </c>
      <c r="K19" s="46">
        <f t="shared" si="0"/>
        <v>1</v>
      </c>
    </row>
    <row r="20" spans="1:11" s="47" customFormat="1" ht="21.75" customHeight="1" x14ac:dyDescent="0.2">
      <c r="A20" s="39">
        <f t="shared" si="1"/>
        <v>14</v>
      </c>
      <c r="B20" s="30">
        <v>23302112870</v>
      </c>
      <c r="C20" s="40" t="s">
        <v>188</v>
      </c>
      <c r="D20" s="41" t="s">
        <v>189</v>
      </c>
      <c r="E20" s="42" t="s">
        <v>190</v>
      </c>
      <c r="F20" s="42" t="s">
        <v>191</v>
      </c>
      <c r="G20" s="35" t="s">
        <v>8</v>
      </c>
      <c r="H20" s="43" t="s">
        <v>251</v>
      </c>
      <c r="I20" s="44"/>
      <c r="J20" s="45" t="str">
        <f>VLOOKUP(B20,'[1]TONG HOP'!$B$9:$D$50,3,0)</f>
        <v>Lan</v>
      </c>
      <c r="K20" s="46">
        <f t="shared" si="0"/>
        <v>1</v>
      </c>
    </row>
    <row r="21" spans="1:11" s="47" customFormat="1" ht="21.75" customHeight="1" x14ac:dyDescent="0.2">
      <c r="A21" s="39">
        <f t="shared" si="1"/>
        <v>15</v>
      </c>
      <c r="B21" s="30">
        <v>23312112871</v>
      </c>
      <c r="C21" s="40" t="s">
        <v>192</v>
      </c>
      <c r="D21" s="41" t="s">
        <v>193</v>
      </c>
      <c r="E21" s="42" t="s">
        <v>194</v>
      </c>
      <c r="F21" s="42" t="s">
        <v>98</v>
      </c>
      <c r="G21" s="35" t="s">
        <v>7</v>
      </c>
      <c r="H21" s="43" t="s">
        <v>251</v>
      </c>
      <c r="I21" s="44"/>
      <c r="J21" s="45" t="str">
        <f>VLOOKUP(B21,'[1]TONG HOP'!$B$9:$D$50,3,0)</f>
        <v>Lệ</v>
      </c>
      <c r="K21" s="46">
        <f t="shared" si="0"/>
        <v>1</v>
      </c>
    </row>
    <row r="22" spans="1:11" s="47" customFormat="1" ht="21.75" customHeight="1" x14ac:dyDescent="0.2">
      <c r="A22" s="39">
        <f t="shared" si="1"/>
        <v>16</v>
      </c>
      <c r="B22" s="30">
        <v>23302112872</v>
      </c>
      <c r="C22" s="40" t="s">
        <v>195</v>
      </c>
      <c r="D22" s="41" t="s">
        <v>196</v>
      </c>
      <c r="E22" s="42" t="s">
        <v>197</v>
      </c>
      <c r="F22" s="42" t="s">
        <v>17</v>
      </c>
      <c r="G22" s="35" t="s">
        <v>8</v>
      </c>
      <c r="H22" s="43" t="s">
        <v>251</v>
      </c>
      <c r="I22" s="44"/>
      <c r="J22" s="45" t="str">
        <f>VLOOKUP(B22,'[1]TONG HOP'!$B$9:$D$50,3,0)</f>
        <v>Mức</v>
      </c>
      <c r="K22" s="46">
        <f t="shared" si="0"/>
        <v>1</v>
      </c>
    </row>
    <row r="23" spans="1:11" s="47" customFormat="1" ht="21.75" customHeight="1" x14ac:dyDescent="0.2">
      <c r="A23" s="39">
        <f t="shared" si="1"/>
        <v>17</v>
      </c>
      <c r="B23" s="30">
        <v>23302112873</v>
      </c>
      <c r="C23" s="40" t="s">
        <v>198</v>
      </c>
      <c r="D23" s="41" t="s">
        <v>199</v>
      </c>
      <c r="E23" s="42" t="s">
        <v>200</v>
      </c>
      <c r="F23" s="42" t="s">
        <v>17</v>
      </c>
      <c r="G23" s="35" t="s">
        <v>8</v>
      </c>
      <c r="H23" s="43" t="s">
        <v>251</v>
      </c>
      <c r="I23" s="44"/>
      <c r="J23" s="45" t="str">
        <f>VLOOKUP(B23,'[1]TONG HOP'!$B$9:$D$50,3,0)</f>
        <v>Phối</v>
      </c>
      <c r="K23" s="46">
        <f t="shared" si="0"/>
        <v>1</v>
      </c>
    </row>
    <row r="24" spans="1:11" s="47" customFormat="1" ht="21.75" customHeight="1" x14ac:dyDescent="0.2">
      <c r="A24" s="39">
        <f t="shared" si="1"/>
        <v>18</v>
      </c>
      <c r="B24" s="56">
        <v>23312112874</v>
      </c>
      <c r="C24" s="40" t="s">
        <v>255</v>
      </c>
      <c r="D24" s="41" t="s">
        <v>256</v>
      </c>
      <c r="E24" s="42">
        <v>27797</v>
      </c>
      <c r="F24" s="42" t="s">
        <v>17</v>
      </c>
      <c r="G24" s="35" t="s">
        <v>7</v>
      </c>
      <c r="H24" s="57" t="s">
        <v>251</v>
      </c>
      <c r="I24" s="44"/>
      <c r="J24" s="45"/>
      <c r="K24" s="46"/>
    </row>
    <row r="25" spans="1:11" s="47" customFormat="1" ht="21.75" customHeight="1" x14ac:dyDescent="0.2">
      <c r="A25" s="39">
        <f t="shared" si="1"/>
        <v>19</v>
      </c>
      <c r="B25" s="56">
        <v>23312112875</v>
      </c>
      <c r="C25" s="40" t="s">
        <v>257</v>
      </c>
      <c r="D25" s="41" t="s">
        <v>22</v>
      </c>
      <c r="E25" s="42" t="s">
        <v>258</v>
      </c>
      <c r="F25" s="42" t="s">
        <v>17</v>
      </c>
      <c r="G25" s="35" t="s">
        <v>7</v>
      </c>
      <c r="H25" s="57" t="s">
        <v>251</v>
      </c>
      <c r="I25" s="44"/>
      <c r="J25" s="45"/>
      <c r="K25" s="46"/>
    </row>
    <row r="26" spans="1:11" s="47" customFormat="1" ht="21.75" customHeight="1" x14ac:dyDescent="0.2">
      <c r="A26" s="39">
        <f t="shared" si="1"/>
        <v>20</v>
      </c>
      <c r="B26" s="30">
        <v>23312112876</v>
      </c>
      <c r="C26" s="40" t="s">
        <v>201</v>
      </c>
      <c r="D26" s="41" t="s">
        <v>202</v>
      </c>
      <c r="E26" s="42" t="s">
        <v>203</v>
      </c>
      <c r="F26" s="42" t="s">
        <v>17</v>
      </c>
      <c r="G26" s="35" t="s">
        <v>7</v>
      </c>
      <c r="H26" s="43" t="s">
        <v>251</v>
      </c>
      <c r="I26" s="44"/>
      <c r="J26" s="45" t="str">
        <f>VLOOKUP(B26,'[1]TONG HOP'!$B$9:$D$50,3,0)</f>
        <v>Quynh</v>
      </c>
      <c r="K26" s="46">
        <f>COUNTIF($B$6:$B$10956,B26)</f>
        <v>1</v>
      </c>
    </row>
    <row r="27" spans="1:11" s="47" customFormat="1" ht="21.75" customHeight="1" x14ac:dyDescent="0.2">
      <c r="A27" s="39">
        <f t="shared" si="1"/>
        <v>21</v>
      </c>
      <c r="B27" s="30">
        <v>23302112877</v>
      </c>
      <c r="C27" s="40" t="s">
        <v>204</v>
      </c>
      <c r="D27" s="41" t="s">
        <v>205</v>
      </c>
      <c r="E27" s="42">
        <v>25689</v>
      </c>
      <c r="F27" s="42" t="s">
        <v>206</v>
      </c>
      <c r="G27" s="35" t="s">
        <v>8</v>
      </c>
      <c r="H27" s="43" t="s">
        <v>251</v>
      </c>
      <c r="I27" s="44"/>
      <c r="J27" s="45" t="str">
        <f>VLOOKUP(B27,'[1]TONG HOP'!$B$9:$D$50,3,0)</f>
        <v>Rỉ</v>
      </c>
      <c r="K27" s="46">
        <f>COUNTIF($B$6:$B$10956,B27)</f>
        <v>1</v>
      </c>
    </row>
    <row r="28" spans="1:11" s="47" customFormat="1" ht="21.75" customHeight="1" x14ac:dyDescent="0.2">
      <c r="A28" s="39">
        <f t="shared" si="1"/>
        <v>22</v>
      </c>
      <c r="B28" s="30">
        <v>23312112878</v>
      </c>
      <c r="C28" s="40" t="s">
        <v>207</v>
      </c>
      <c r="D28" s="41" t="s">
        <v>208</v>
      </c>
      <c r="E28" s="42" t="s">
        <v>209</v>
      </c>
      <c r="F28" s="42" t="s">
        <v>210</v>
      </c>
      <c r="G28" s="35" t="s">
        <v>7</v>
      </c>
      <c r="H28" s="43" t="s">
        <v>251</v>
      </c>
      <c r="I28" s="44"/>
      <c r="J28" s="45" t="str">
        <f>VLOOKUP(B28,'[1]TONG HOP'!$B$9:$D$50,3,0)</f>
        <v>Sử</v>
      </c>
      <c r="K28" s="46">
        <f>COUNTIF($B$6:$B$10956,B28)</f>
        <v>1</v>
      </c>
    </row>
    <row r="29" spans="1:11" s="47" customFormat="1" ht="21.75" customHeight="1" x14ac:dyDescent="0.2">
      <c r="A29" s="39">
        <f t="shared" si="1"/>
        <v>23</v>
      </c>
      <c r="B29" s="30">
        <v>23302112879</v>
      </c>
      <c r="C29" s="40" t="s">
        <v>48</v>
      </c>
      <c r="D29" s="41" t="s">
        <v>211</v>
      </c>
      <c r="E29" s="42" t="s">
        <v>212</v>
      </c>
      <c r="F29" s="42" t="s">
        <v>213</v>
      </c>
      <c r="G29" s="35" t="s">
        <v>8</v>
      </c>
      <c r="H29" s="43" t="s">
        <v>251</v>
      </c>
      <c r="I29" s="44"/>
      <c r="J29" s="45" t="str">
        <f>VLOOKUP(B29,'[1]TONG HOP'!$B$9:$D$50,3,0)</f>
        <v>Sương</v>
      </c>
      <c r="K29" s="46">
        <f>COUNTIF($B$6:$B$10956,B29)</f>
        <v>1</v>
      </c>
    </row>
    <row r="30" spans="1:11" s="47" customFormat="1" ht="21.75" customHeight="1" x14ac:dyDescent="0.2">
      <c r="A30" s="39">
        <f t="shared" si="1"/>
        <v>24</v>
      </c>
      <c r="B30" s="30">
        <v>23312112880</v>
      </c>
      <c r="C30" s="40" t="s">
        <v>30</v>
      </c>
      <c r="D30" s="41" t="s">
        <v>32</v>
      </c>
      <c r="E30" s="42" t="s">
        <v>214</v>
      </c>
      <c r="F30" s="42" t="s">
        <v>17</v>
      </c>
      <c r="G30" s="35" t="s">
        <v>7</v>
      </c>
      <c r="H30" s="43" t="s">
        <v>251</v>
      </c>
      <c r="I30" s="44"/>
      <c r="J30" s="45" t="str">
        <f>VLOOKUP(B30,'[1]TONG HOP'!$B$9:$D$50,3,0)</f>
        <v>Tâm</v>
      </c>
      <c r="K30" s="46">
        <f>COUNTIF($B$6:$B$10956,B30)</f>
        <v>1</v>
      </c>
    </row>
    <row r="31" spans="1:11" s="47" customFormat="1" ht="21.75" customHeight="1" x14ac:dyDescent="0.2">
      <c r="A31" s="39">
        <f t="shared" si="1"/>
        <v>25</v>
      </c>
      <c r="B31" s="56">
        <v>23302112882</v>
      </c>
      <c r="C31" s="40" t="s">
        <v>259</v>
      </c>
      <c r="D31" s="41" t="s">
        <v>65</v>
      </c>
      <c r="E31" s="42" t="s">
        <v>260</v>
      </c>
      <c r="F31" s="42" t="s">
        <v>17</v>
      </c>
      <c r="G31" s="35" t="s">
        <v>8</v>
      </c>
      <c r="H31" s="57" t="s">
        <v>251</v>
      </c>
      <c r="I31" s="44"/>
      <c r="J31" s="45"/>
      <c r="K31" s="46"/>
    </row>
    <row r="32" spans="1:11" s="47" customFormat="1" ht="21.75" customHeight="1" x14ac:dyDescent="0.2">
      <c r="A32" s="39">
        <f t="shared" si="1"/>
        <v>26</v>
      </c>
      <c r="B32" s="56">
        <v>23302112881</v>
      </c>
      <c r="C32" s="40" t="s">
        <v>46</v>
      </c>
      <c r="D32" s="41" t="s">
        <v>65</v>
      </c>
      <c r="E32" s="42" t="s">
        <v>261</v>
      </c>
      <c r="F32" s="42" t="s">
        <v>68</v>
      </c>
      <c r="G32" s="35" t="s">
        <v>8</v>
      </c>
      <c r="H32" s="57" t="s">
        <v>251</v>
      </c>
      <c r="I32" s="44"/>
      <c r="J32" s="45"/>
      <c r="K32" s="46"/>
    </row>
    <row r="33" spans="1:11" s="47" customFormat="1" ht="21.75" customHeight="1" x14ac:dyDescent="0.2">
      <c r="A33" s="39">
        <f t="shared" si="1"/>
        <v>27</v>
      </c>
      <c r="B33" s="30">
        <v>23302112883</v>
      </c>
      <c r="C33" s="40" t="s">
        <v>215</v>
      </c>
      <c r="D33" s="41" t="s">
        <v>216</v>
      </c>
      <c r="E33" s="42" t="s">
        <v>217</v>
      </c>
      <c r="F33" s="42" t="s">
        <v>218</v>
      </c>
      <c r="G33" s="35" t="s">
        <v>8</v>
      </c>
      <c r="H33" s="43" t="s">
        <v>251</v>
      </c>
      <c r="I33" s="44"/>
      <c r="J33" s="45" t="str">
        <f>VLOOKUP(B33,'[1]TONG HOP'!$B$9:$D$50,3,0)</f>
        <v>Thu</v>
      </c>
      <c r="K33" s="46">
        <f>COUNTIF($B$6:$B$10956,B33)</f>
        <v>1</v>
      </c>
    </row>
    <row r="34" spans="1:11" s="47" customFormat="1" ht="21.75" customHeight="1" x14ac:dyDescent="0.2">
      <c r="A34" s="39">
        <f t="shared" si="1"/>
        <v>28</v>
      </c>
      <c r="B34" s="30">
        <v>23302112886</v>
      </c>
      <c r="C34" s="40" t="s">
        <v>46</v>
      </c>
      <c r="D34" s="41" t="s">
        <v>39</v>
      </c>
      <c r="E34" s="42">
        <v>28161</v>
      </c>
      <c r="F34" s="42" t="s">
        <v>98</v>
      </c>
      <c r="G34" s="35" t="s">
        <v>8</v>
      </c>
      <c r="H34" s="43" t="s">
        <v>251</v>
      </c>
      <c r="I34" s="44"/>
      <c r="J34" s="45" t="str">
        <f>VLOOKUP(B34,'[1]TONG HOP'!$B$9:$D$50,3,0)</f>
        <v>Thủy</v>
      </c>
      <c r="K34" s="46">
        <f>COUNTIF($B$6:$B$10956,B34)</f>
        <v>1</v>
      </c>
    </row>
    <row r="35" spans="1:11" s="47" customFormat="1" ht="21.75" customHeight="1" x14ac:dyDescent="0.2">
      <c r="A35" s="39">
        <f t="shared" si="1"/>
        <v>29</v>
      </c>
      <c r="B35" s="30">
        <v>23302112884</v>
      </c>
      <c r="C35" s="40" t="s">
        <v>219</v>
      </c>
      <c r="D35" s="41" t="s">
        <v>220</v>
      </c>
      <c r="E35" s="42" t="s">
        <v>221</v>
      </c>
      <c r="F35" s="42" t="s">
        <v>17</v>
      </c>
      <c r="G35" s="35" t="s">
        <v>8</v>
      </c>
      <c r="H35" s="43" t="s">
        <v>251</v>
      </c>
      <c r="I35" s="44"/>
      <c r="J35" s="45" t="str">
        <f>VLOOKUP(B35,'[1]TONG HOP'!$B$9:$D$50,3,0)</f>
        <v>Thư</v>
      </c>
      <c r="K35" s="46">
        <f>COUNTIF($B$6:$B$10956,B35)</f>
        <v>1</v>
      </c>
    </row>
    <row r="36" spans="1:11" s="47" customFormat="1" ht="21.75" customHeight="1" x14ac:dyDescent="0.2">
      <c r="A36" s="39">
        <f t="shared" si="1"/>
        <v>30</v>
      </c>
      <c r="B36" s="56">
        <v>23312112885</v>
      </c>
      <c r="C36" s="40" t="s">
        <v>262</v>
      </c>
      <c r="D36" s="41" t="s">
        <v>263</v>
      </c>
      <c r="E36" s="42" t="s">
        <v>264</v>
      </c>
      <c r="F36" s="42" t="s">
        <v>98</v>
      </c>
      <c r="G36" s="35" t="s">
        <v>7</v>
      </c>
      <c r="H36" s="57" t="s">
        <v>251</v>
      </c>
      <c r="I36" s="44"/>
      <c r="J36" s="45"/>
      <c r="K36" s="46"/>
    </row>
    <row r="37" spans="1:11" s="47" customFormat="1" ht="21.75" customHeight="1" x14ac:dyDescent="0.2">
      <c r="A37" s="39">
        <f t="shared" si="1"/>
        <v>31</v>
      </c>
      <c r="B37" s="30">
        <v>23302112888</v>
      </c>
      <c r="C37" s="40" t="s">
        <v>222</v>
      </c>
      <c r="D37" s="41" t="s">
        <v>223</v>
      </c>
      <c r="E37" s="42" t="s">
        <v>224</v>
      </c>
      <c r="F37" s="42" t="s">
        <v>17</v>
      </c>
      <c r="G37" s="35" t="s">
        <v>8</v>
      </c>
      <c r="H37" s="43" t="s">
        <v>251</v>
      </c>
      <c r="I37" s="44"/>
      <c r="J37" s="45" t="str">
        <f>VLOOKUP(B37,'[1]TONG HOP'!$B$9:$D$50,3,0)</f>
        <v>Trinh</v>
      </c>
      <c r="K37" s="46">
        <f>COUNTIF($B$6:$B$10956,B37)</f>
        <v>1</v>
      </c>
    </row>
    <row r="38" spans="1:11" s="47" customFormat="1" ht="21.75" customHeight="1" x14ac:dyDescent="0.2">
      <c r="A38" s="39">
        <f t="shared" si="1"/>
        <v>32</v>
      </c>
      <c r="B38" s="56">
        <v>23312112890</v>
      </c>
      <c r="C38" s="40" t="s">
        <v>265</v>
      </c>
      <c r="D38" s="41" t="s">
        <v>150</v>
      </c>
      <c r="E38" s="42" t="s">
        <v>266</v>
      </c>
      <c r="F38" s="42" t="s">
        <v>98</v>
      </c>
      <c r="G38" s="35" t="s">
        <v>7</v>
      </c>
      <c r="H38" s="57" t="s">
        <v>251</v>
      </c>
      <c r="I38" s="44"/>
      <c r="J38" s="45"/>
      <c r="K38" s="46"/>
    </row>
    <row r="39" spans="1:11" s="47" customFormat="1" ht="21.75" customHeight="1" x14ac:dyDescent="0.2">
      <c r="A39" s="39">
        <f t="shared" si="1"/>
        <v>33</v>
      </c>
      <c r="B39" s="30">
        <v>23302112892</v>
      </c>
      <c r="C39" s="40" t="s">
        <v>225</v>
      </c>
      <c r="D39" s="41" t="s">
        <v>226</v>
      </c>
      <c r="E39" s="42" t="s">
        <v>227</v>
      </c>
      <c r="F39" s="42" t="s">
        <v>98</v>
      </c>
      <c r="G39" s="35" t="s">
        <v>8</v>
      </c>
      <c r="H39" s="43" t="s">
        <v>251</v>
      </c>
      <c r="I39" s="44"/>
      <c r="J39" s="45" t="str">
        <f>VLOOKUP(B39,'[1]TONG HOP'!$B$9:$D$50,3,0)</f>
        <v>Yến</v>
      </c>
      <c r="K39" s="46">
        <f t="shared" ref="K39:K45" si="2">COUNTIF($B$6:$B$10956,B39)</f>
        <v>1</v>
      </c>
    </row>
    <row r="40" spans="1:11" s="47" customFormat="1" ht="21.75" customHeight="1" x14ac:dyDescent="0.2">
      <c r="A40" s="39">
        <f t="shared" si="1"/>
        <v>34</v>
      </c>
      <c r="B40" s="30">
        <v>23312112893</v>
      </c>
      <c r="C40" s="40" t="s">
        <v>228</v>
      </c>
      <c r="D40" s="41" t="s">
        <v>43</v>
      </c>
      <c r="E40" s="42" t="s">
        <v>229</v>
      </c>
      <c r="F40" s="42" t="s">
        <v>17</v>
      </c>
      <c r="G40" s="35" t="s">
        <v>7</v>
      </c>
      <c r="H40" s="43" t="s">
        <v>82</v>
      </c>
      <c r="I40" s="44"/>
      <c r="J40" s="45" t="str">
        <f>VLOOKUP(B40,'[1]TONG HOP'!$B$9:$D$50,3,0)</f>
        <v>Anh</v>
      </c>
      <c r="K40" s="46">
        <f t="shared" si="2"/>
        <v>1</v>
      </c>
    </row>
    <row r="41" spans="1:11" s="47" customFormat="1" ht="21.75" customHeight="1" x14ac:dyDescent="0.2">
      <c r="A41" s="39">
        <f t="shared" si="1"/>
        <v>35</v>
      </c>
      <c r="B41" s="30">
        <v>23312112894</v>
      </c>
      <c r="C41" s="40" t="s">
        <v>49</v>
      </c>
      <c r="D41" s="41" t="s">
        <v>69</v>
      </c>
      <c r="E41" s="42" t="s">
        <v>70</v>
      </c>
      <c r="F41" s="42" t="s">
        <v>57</v>
      </c>
      <c r="G41" s="35" t="s">
        <v>7</v>
      </c>
      <c r="H41" s="43" t="s">
        <v>82</v>
      </c>
      <c r="I41" s="44"/>
      <c r="J41" s="45" t="e">
        <f>VLOOKUP(B41,'[1]TONG HOP'!$B$9:$D$50,3,0)</f>
        <v>#N/A</v>
      </c>
      <c r="K41" s="46">
        <f t="shared" si="2"/>
        <v>1</v>
      </c>
    </row>
    <row r="42" spans="1:11" s="47" customFormat="1" ht="21.75" customHeight="1" x14ac:dyDescent="0.2">
      <c r="A42" s="39">
        <f t="shared" si="1"/>
        <v>36</v>
      </c>
      <c r="B42" s="30">
        <v>23312112895</v>
      </c>
      <c r="C42" s="40" t="s">
        <v>145</v>
      </c>
      <c r="D42" s="41" t="s">
        <v>230</v>
      </c>
      <c r="E42" s="42" t="s">
        <v>231</v>
      </c>
      <c r="F42" s="42" t="s">
        <v>17</v>
      </c>
      <c r="G42" s="35" t="s">
        <v>7</v>
      </c>
      <c r="H42" s="43" t="s">
        <v>82</v>
      </c>
      <c r="I42" s="44"/>
      <c r="J42" s="45" t="str">
        <f>VLOOKUP(B42,'[1]TONG HOP'!$B$9:$D$50,3,0)</f>
        <v>Chung</v>
      </c>
      <c r="K42" s="46">
        <f t="shared" si="2"/>
        <v>1</v>
      </c>
    </row>
    <row r="43" spans="1:11" s="47" customFormat="1" ht="21.75" customHeight="1" x14ac:dyDescent="0.2">
      <c r="A43" s="39">
        <f t="shared" si="1"/>
        <v>37</v>
      </c>
      <c r="B43" s="30">
        <v>23302112896</v>
      </c>
      <c r="C43" s="40" t="s">
        <v>232</v>
      </c>
      <c r="D43" s="41" t="s">
        <v>233</v>
      </c>
      <c r="E43" s="42" t="s">
        <v>234</v>
      </c>
      <c r="F43" s="42" t="s">
        <v>235</v>
      </c>
      <c r="G43" s="35" t="s">
        <v>8</v>
      </c>
      <c r="H43" s="43" t="s">
        <v>82</v>
      </c>
      <c r="I43" s="44"/>
      <c r="J43" s="45" t="str">
        <f>VLOOKUP(B43,'[1]TONG HOP'!$B$9:$D$50,3,0)</f>
        <v>Gấm</v>
      </c>
      <c r="K43" s="46">
        <f t="shared" si="2"/>
        <v>1</v>
      </c>
    </row>
    <row r="44" spans="1:11" s="47" customFormat="1" ht="21.75" customHeight="1" x14ac:dyDescent="0.2">
      <c r="A44" s="39">
        <f t="shared" si="1"/>
        <v>38</v>
      </c>
      <c r="B44" s="30">
        <v>23312112897</v>
      </c>
      <c r="C44" s="40" t="s">
        <v>71</v>
      </c>
      <c r="D44" s="41" t="s">
        <v>11</v>
      </c>
      <c r="E44" s="42" t="s">
        <v>72</v>
      </c>
      <c r="F44" s="42" t="s">
        <v>73</v>
      </c>
      <c r="G44" s="35" t="s">
        <v>7</v>
      </c>
      <c r="H44" s="43" t="s">
        <v>82</v>
      </c>
      <c r="I44" s="44"/>
      <c r="J44" s="45" t="e">
        <f>VLOOKUP(B44,'[1]TONG HOP'!$B$9:$D$50,3,0)</f>
        <v>#N/A</v>
      </c>
      <c r="K44" s="46">
        <f t="shared" si="2"/>
        <v>1</v>
      </c>
    </row>
    <row r="45" spans="1:11" s="47" customFormat="1" ht="21.75" customHeight="1" x14ac:dyDescent="0.2">
      <c r="A45" s="39">
        <f t="shared" si="1"/>
        <v>39</v>
      </c>
      <c r="B45" s="30">
        <v>23302112898</v>
      </c>
      <c r="C45" s="40" t="s">
        <v>236</v>
      </c>
      <c r="D45" s="41" t="s">
        <v>176</v>
      </c>
      <c r="E45" s="42" t="s">
        <v>237</v>
      </c>
      <c r="F45" s="42" t="s">
        <v>17</v>
      </c>
      <c r="G45" s="35" t="s">
        <v>8</v>
      </c>
      <c r="H45" s="43" t="s">
        <v>82</v>
      </c>
      <c r="I45" s="44"/>
      <c r="J45" s="45" t="str">
        <f>VLOOKUP(B45,'[1]TONG HOP'!$B$9:$D$50,3,0)</f>
        <v>Hạnh</v>
      </c>
      <c r="K45" s="46">
        <f t="shared" si="2"/>
        <v>1</v>
      </c>
    </row>
    <row r="46" spans="1:11" s="47" customFormat="1" ht="21.75" customHeight="1" x14ac:dyDescent="0.2">
      <c r="A46" s="39">
        <f t="shared" si="1"/>
        <v>40</v>
      </c>
      <c r="B46" s="30">
        <v>23312112900</v>
      </c>
      <c r="C46" s="40" t="s">
        <v>145</v>
      </c>
      <c r="D46" s="41" t="s">
        <v>270</v>
      </c>
      <c r="E46" s="42" t="s">
        <v>271</v>
      </c>
      <c r="F46" s="42" t="s">
        <v>68</v>
      </c>
      <c r="G46" s="35" t="s">
        <v>7</v>
      </c>
      <c r="H46" s="43" t="s">
        <v>82</v>
      </c>
      <c r="I46" s="44"/>
      <c r="J46" s="45"/>
      <c r="K46" s="46"/>
    </row>
    <row r="47" spans="1:11" s="47" customFormat="1" ht="21.75" customHeight="1" x14ac:dyDescent="0.2">
      <c r="A47" s="39">
        <f t="shared" si="1"/>
        <v>41</v>
      </c>
      <c r="B47" s="30">
        <v>23312112901</v>
      </c>
      <c r="C47" s="40" t="s">
        <v>74</v>
      </c>
      <c r="D47" s="41" t="s">
        <v>75</v>
      </c>
      <c r="E47" s="42" t="s">
        <v>76</v>
      </c>
      <c r="F47" s="42" t="s">
        <v>17</v>
      </c>
      <c r="G47" s="35" t="s">
        <v>7</v>
      </c>
      <c r="H47" s="43" t="s">
        <v>82</v>
      </c>
      <c r="I47" s="44"/>
      <c r="J47" s="45" t="e">
        <f>VLOOKUP(B47,'[1]TONG HOP'!$B$9:$D$50,3,0)</f>
        <v>#N/A</v>
      </c>
      <c r="K47" s="46">
        <f t="shared" ref="K47:K80" si="3">COUNTIF($B$6:$B$10956,B47)</f>
        <v>1</v>
      </c>
    </row>
    <row r="48" spans="1:11" s="47" customFormat="1" ht="21.75" customHeight="1" x14ac:dyDescent="0.2">
      <c r="A48" s="39">
        <f t="shared" si="1"/>
        <v>42</v>
      </c>
      <c r="B48" s="30">
        <v>23302112902</v>
      </c>
      <c r="C48" s="40" t="s">
        <v>77</v>
      </c>
      <c r="D48" s="41" t="s">
        <v>26</v>
      </c>
      <c r="E48" s="42" t="s">
        <v>78</v>
      </c>
      <c r="F48" s="42" t="s">
        <v>17</v>
      </c>
      <c r="G48" s="35" t="s">
        <v>8</v>
      </c>
      <c r="H48" s="43" t="s">
        <v>82</v>
      </c>
      <c r="I48" s="44"/>
      <c r="J48" s="45" t="e">
        <f>VLOOKUP(B48,'[1]TONG HOP'!$B$9:$D$50,3,0)</f>
        <v>#N/A</v>
      </c>
      <c r="K48" s="46">
        <f t="shared" si="3"/>
        <v>1</v>
      </c>
    </row>
    <row r="49" spans="1:11" s="47" customFormat="1" ht="21.75" customHeight="1" x14ac:dyDescent="0.2">
      <c r="A49" s="39">
        <f t="shared" si="1"/>
        <v>43</v>
      </c>
      <c r="B49" s="30">
        <v>23312112903</v>
      </c>
      <c r="C49" s="40" t="s">
        <v>16</v>
      </c>
      <c r="D49" s="41" t="s">
        <v>238</v>
      </c>
      <c r="E49" s="42" t="s">
        <v>239</v>
      </c>
      <c r="F49" s="42" t="s">
        <v>73</v>
      </c>
      <c r="G49" s="35" t="s">
        <v>7</v>
      </c>
      <c r="H49" s="43" t="s">
        <v>82</v>
      </c>
      <c r="I49" s="44"/>
      <c r="J49" s="45" t="str">
        <f>VLOOKUP(B49,'[1]TONG HOP'!$B$9:$D$50,3,0)</f>
        <v>Phong</v>
      </c>
      <c r="K49" s="46">
        <f t="shared" si="3"/>
        <v>1</v>
      </c>
    </row>
    <row r="50" spans="1:11" s="47" customFormat="1" ht="21.75" customHeight="1" x14ac:dyDescent="0.2">
      <c r="A50" s="39">
        <f t="shared" si="1"/>
        <v>44</v>
      </c>
      <c r="B50" s="30">
        <v>23312112904</v>
      </c>
      <c r="C50" s="40" t="s">
        <v>79</v>
      </c>
      <c r="D50" s="41" t="s">
        <v>80</v>
      </c>
      <c r="E50" s="42" t="s">
        <v>81</v>
      </c>
      <c r="F50" s="42" t="s">
        <v>17</v>
      </c>
      <c r="G50" s="35" t="s">
        <v>7</v>
      </c>
      <c r="H50" s="43" t="s">
        <v>82</v>
      </c>
      <c r="I50" s="44"/>
      <c r="J50" s="45" t="e">
        <f>VLOOKUP(B50,'[1]TONG HOP'!$B$9:$D$50,3,0)</f>
        <v>#N/A</v>
      </c>
      <c r="K50" s="46">
        <f t="shared" si="3"/>
        <v>1</v>
      </c>
    </row>
    <row r="51" spans="1:11" s="47" customFormat="1" ht="21.75" customHeight="1" x14ac:dyDescent="0.2">
      <c r="A51" s="39">
        <f t="shared" si="1"/>
        <v>45</v>
      </c>
      <c r="B51" s="30">
        <v>23312112905</v>
      </c>
      <c r="C51" s="40" t="s">
        <v>30</v>
      </c>
      <c r="D51" s="41" t="s">
        <v>240</v>
      </c>
      <c r="E51" s="42" t="s">
        <v>241</v>
      </c>
      <c r="F51" s="42" t="s">
        <v>17</v>
      </c>
      <c r="G51" s="35" t="s">
        <v>7</v>
      </c>
      <c r="H51" s="43" t="s">
        <v>82</v>
      </c>
      <c r="I51" s="44"/>
      <c r="J51" s="45" t="str">
        <f>VLOOKUP(B51,'[1]TONG HOP'!$B$9:$D$50,3,0)</f>
        <v>Quý</v>
      </c>
      <c r="K51" s="46">
        <f t="shared" si="3"/>
        <v>1</v>
      </c>
    </row>
    <row r="52" spans="1:11" s="47" customFormat="1" ht="21.75" customHeight="1" x14ac:dyDescent="0.2">
      <c r="A52" s="39">
        <f t="shared" si="1"/>
        <v>46</v>
      </c>
      <c r="B52" s="30">
        <v>23302112906</v>
      </c>
      <c r="C52" s="40" t="s">
        <v>242</v>
      </c>
      <c r="D52" s="41" t="s">
        <v>243</v>
      </c>
      <c r="E52" s="42">
        <v>28535</v>
      </c>
      <c r="F52" s="42" t="s">
        <v>244</v>
      </c>
      <c r="G52" s="35" t="s">
        <v>8</v>
      </c>
      <c r="H52" s="43" t="s">
        <v>82</v>
      </c>
      <c r="I52" s="44"/>
      <c r="J52" s="45" t="str">
        <f>VLOOKUP(B52,'[1]TONG HOP'!$B$9:$D$50,3,0)</f>
        <v>Sự</v>
      </c>
      <c r="K52" s="46">
        <f t="shared" si="3"/>
        <v>1</v>
      </c>
    </row>
    <row r="53" spans="1:11" s="47" customFormat="1" ht="21.75" customHeight="1" x14ac:dyDescent="0.2">
      <c r="A53" s="48">
        <f t="shared" si="1"/>
        <v>47</v>
      </c>
      <c r="B53" s="34">
        <v>23312112907</v>
      </c>
      <c r="C53" s="36" t="s">
        <v>170</v>
      </c>
      <c r="D53" s="37" t="s">
        <v>51</v>
      </c>
      <c r="E53" s="38">
        <v>30324</v>
      </c>
      <c r="F53" s="38" t="s">
        <v>17</v>
      </c>
      <c r="G53" s="38" t="s">
        <v>7</v>
      </c>
      <c r="H53" s="49" t="s">
        <v>82</v>
      </c>
      <c r="I53" s="50"/>
      <c r="J53" s="45" t="str">
        <f>VLOOKUP(B53,'[1]TONG HOP'!$B$9:$D$50,3,0)</f>
        <v>Tiến</v>
      </c>
      <c r="K53" s="46">
        <f t="shared" si="3"/>
        <v>1</v>
      </c>
    </row>
    <row r="54" spans="1:11" s="14" customFormat="1" ht="21.75" customHeight="1" x14ac:dyDescent="0.2">
      <c r="A54" s="27"/>
      <c r="B54" s="58" t="s">
        <v>53</v>
      </c>
      <c r="C54" s="58"/>
      <c r="D54" s="58"/>
      <c r="E54" s="58"/>
      <c r="F54" s="58"/>
      <c r="G54" s="58"/>
      <c r="H54" s="58"/>
      <c r="I54" s="58"/>
      <c r="K54" s="46">
        <f t="shared" si="3"/>
        <v>1</v>
      </c>
    </row>
    <row r="55" spans="1:11" s="47" customFormat="1" ht="21.75" customHeight="1" x14ac:dyDescent="0.2">
      <c r="A55" s="39">
        <v>1</v>
      </c>
      <c r="B55" s="30">
        <v>23312512854</v>
      </c>
      <c r="C55" s="40" t="s">
        <v>56</v>
      </c>
      <c r="D55" s="41" t="s">
        <v>45</v>
      </c>
      <c r="E55" s="42">
        <v>30289</v>
      </c>
      <c r="F55" s="42" t="s">
        <v>57</v>
      </c>
      <c r="G55" s="35" t="s">
        <v>7</v>
      </c>
      <c r="H55" s="43" t="s">
        <v>83</v>
      </c>
      <c r="I55" s="44"/>
      <c r="J55" s="45"/>
      <c r="K55" s="46">
        <f t="shared" si="3"/>
        <v>1</v>
      </c>
    </row>
    <row r="56" spans="1:11" s="47" customFormat="1" ht="21.75" customHeight="1" x14ac:dyDescent="0.2">
      <c r="A56" s="39">
        <v>2</v>
      </c>
      <c r="B56" s="30">
        <v>23312512855</v>
      </c>
      <c r="C56" s="40" t="s">
        <v>58</v>
      </c>
      <c r="D56" s="41" t="s">
        <v>59</v>
      </c>
      <c r="E56" s="42">
        <v>29443</v>
      </c>
      <c r="F56" s="42" t="s">
        <v>24</v>
      </c>
      <c r="G56" s="35" t="s">
        <v>7</v>
      </c>
      <c r="H56" s="43" t="s">
        <v>83</v>
      </c>
      <c r="I56" s="44"/>
      <c r="J56" s="45"/>
      <c r="K56" s="46">
        <f t="shared" si="3"/>
        <v>1</v>
      </c>
    </row>
    <row r="57" spans="1:11" s="47" customFormat="1" ht="21.75" customHeight="1" x14ac:dyDescent="0.2">
      <c r="A57" s="39">
        <v>3</v>
      </c>
      <c r="B57" s="30">
        <v>23312512856</v>
      </c>
      <c r="C57" s="40" t="s">
        <v>31</v>
      </c>
      <c r="D57" s="41" t="s">
        <v>60</v>
      </c>
      <c r="E57" s="42">
        <v>29521</v>
      </c>
      <c r="F57" s="42" t="s">
        <v>10</v>
      </c>
      <c r="G57" s="35" t="s">
        <v>7</v>
      </c>
      <c r="H57" s="43" t="s">
        <v>83</v>
      </c>
      <c r="I57" s="44"/>
      <c r="J57" s="45"/>
      <c r="K57" s="46">
        <f t="shared" si="3"/>
        <v>1</v>
      </c>
    </row>
    <row r="58" spans="1:11" s="47" customFormat="1" ht="21.75" customHeight="1" x14ac:dyDescent="0.2">
      <c r="A58" s="39">
        <v>4</v>
      </c>
      <c r="B58" s="30">
        <v>23302512857</v>
      </c>
      <c r="C58" s="40" t="s">
        <v>61</v>
      </c>
      <c r="D58" s="41" t="s">
        <v>62</v>
      </c>
      <c r="E58" s="42">
        <v>32972</v>
      </c>
      <c r="F58" s="42" t="s">
        <v>63</v>
      </c>
      <c r="G58" s="35" t="s">
        <v>8</v>
      </c>
      <c r="H58" s="43" t="s">
        <v>83</v>
      </c>
      <c r="I58" s="44"/>
      <c r="J58" s="45"/>
      <c r="K58" s="46">
        <f t="shared" si="3"/>
        <v>1</v>
      </c>
    </row>
    <row r="59" spans="1:11" s="47" customFormat="1" ht="21.75" customHeight="1" x14ac:dyDescent="0.2">
      <c r="A59" s="39">
        <v>5</v>
      </c>
      <c r="B59" s="30">
        <v>23302512858</v>
      </c>
      <c r="C59" s="40" t="s">
        <v>64</v>
      </c>
      <c r="D59" s="41" t="s">
        <v>65</v>
      </c>
      <c r="E59" s="42">
        <v>33679</v>
      </c>
      <c r="F59" s="42" t="s">
        <v>63</v>
      </c>
      <c r="G59" s="35" t="s">
        <v>8</v>
      </c>
      <c r="H59" s="43" t="s">
        <v>83</v>
      </c>
      <c r="I59" s="44"/>
      <c r="J59" s="45"/>
      <c r="K59" s="46">
        <f t="shared" si="3"/>
        <v>1</v>
      </c>
    </row>
    <row r="60" spans="1:11" s="47" customFormat="1" ht="21.75" customHeight="1" x14ac:dyDescent="0.2">
      <c r="A60" s="48">
        <v>6</v>
      </c>
      <c r="B60" s="34">
        <v>23312512859</v>
      </c>
      <c r="C60" s="36" t="s">
        <v>66</v>
      </c>
      <c r="D60" s="37" t="s">
        <v>67</v>
      </c>
      <c r="E60" s="38">
        <v>28500</v>
      </c>
      <c r="F60" s="38" t="s">
        <v>68</v>
      </c>
      <c r="G60" s="35" t="s">
        <v>7</v>
      </c>
      <c r="H60" s="49" t="s">
        <v>83</v>
      </c>
      <c r="I60" s="50"/>
      <c r="J60" s="45"/>
      <c r="K60" s="46">
        <f t="shared" si="3"/>
        <v>1</v>
      </c>
    </row>
    <row r="61" spans="1:11" s="14" customFormat="1" ht="21.75" customHeight="1" x14ac:dyDescent="0.2">
      <c r="A61" s="27"/>
      <c r="B61" s="58" t="s">
        <v>116</v>
      </c>
      <c r="C61" s="58"/>
      <c r="D61" s="58"/>
      <c r="E61" s="58"/>
      <c r="F61" s="58"/>
      <c r="G61" s="58"/>
      <c r="H61" s="58"/>
      <c r="I61" s="58"/>
      <c r="K61" s="46">
        <f t="shared" si="3"/>
        <v>1</v>
      </c>
    </row>
    <row r="62" spans="1:11" s="47" customFormat="1" ht="21.75" customHeight="1" x14ac:dyDescent="0.2">
      <c r="A62" s="39">
        <v>1</v>
      </c>
      <c r="B62" s="30">
        <v>23302412835</v>
      </c>
      <c r="C62" s="40" t="s">
        <v>117</v>
      </c>
      <c r="D62" s="41" t="s">
        <v>44</v>
      </c>
      <c r="E62" s="42">
        <v>32761</v>
      </c>
      <c r="F62" s="42" t="s">
        <v>63</v>
      </c>
      <c r="G62" s="35" t="s">
        <v>8</v>
      </c>
      <c r="H62" s="43" t="s">
        <v>144</v>
      </c>
      <c r="I62" s="44"/>
      <c r="J62" s="45"/>
      <c r="K62" s="46">
        <f t="shared" si="3"/>
        <v>1</v>
      </c>
    </row>
    <row r="63" spans="1:11" s="47" customFormat="1" ht="21.75" customHeight="1" x14ac:dyDescent="0.2">
      <c r="A63" s="39">
        <v>2</v>
      </c>
      <c r="B63" s="30">
        <v>23302412834</v>
      </c>
      <c r="C63" s="40" t="s">
        <v>118</v>
      </c>
      <c r="D63" s="41" t="s">
        <v>44</v>
      </c>
      <c r="E63" s="42">
        <v>29633</v>
      </c>
      <c r="F63" s="42" t="s">
        <v>28</v>
      </c>
      <c r="G63" s="35" t="s">
        <v>8</v>
      </c>
      <c r="H63" s="43" t="s">
        <v>144</v>
      </c>
      <c r="I63" s="44"/>
      <c r="J63" s="45"/>
      <c r="K63" s="46">
        <f t="shared" si="3"/>
        <v>1</v>
      </c>
    </row>
    <row r="64" spans="1:11" s="47" customFormat="1" ht="21.75" customHeight="1" x14ac:dyDescent="0.2">
      <c r="A64" s="39">
        <v>3</v>
      </c>
      <c r="B64" s="30">
        <v>23312412836</v>
      </c>
      <c r="C64" s="40" t="s">
        <v>119</v>
      </c>
      <c r="D64" s="41" t="s">
        <v>95</v>
      </c>
      <c r="E64" s="42">
        <v>29397</v>
      </c>
      <c r="F64" s="42" t="s">
        <v>63</v>
      </c>
      <c r="G64" s="35" t="s">
        <v>7</v>
      </c>
      <c r="H64" s="43" t="s">
        <v>144</v>
      </c>
      <c r="I64" s="44"/>
      <c r="J64" s="45"/>
      <c r="K64" s="46">
        <f t="shared" si="3"/>
        <v>1</v>
      </c>
    </row>
    <row r="65" spans="1:11" s="47" customFormat="1" ht="21.75" customHeight="1" x14ac:dyDescent="0.2">
      <c r="A65" s="39">
        <v>4</v>
      </c>
      <c r="B65" s="30">
        <v>23312412837</v>
      </c>
      <c r="C65" s="40" t="s">
        <v>120</v>
      </c>
      <c r="D65" s="41" t="s">
        <v>45</v>
      </c>
      <c r="E65" s="42">
        <v>33511</v>
      </c>
      <c r="F65" s="42" t="s">
        <v>63</v>
      </c>
      <c r="G65" s="35" t="s">
        <v>7</v>
      </c>
      <c r="H65" s="43" t="s">
        <v>144</v>
      </c>
      <c r="I65" s="44"/>
      <c r="J65" s="45"/>
      <c r="K65" s="46">
        <f t="shared" si="3"/>
        <v>1</v>
      </c>
    </row>
    <row r="66" spans="1:11" s="47" customFormat="1" ht="21.75" customHeight="1" x14ac:dyDescent="0.2">
      <c r="A66" s="39">
        <v>5</v>
      </c>
      <c r="B66" s="30">
        <v>23312412833</v>
      </c>
      <c r="C66" s="40" t="s">
        <v>121</v>
      </c>
      <c r="D66" s="41" t="s">
        <v>122</v>
      </c>
      <c r="E66" s="42">
        <v>33078</v>
      </c>
      <c r="F66" s="42" t="s">
        <v>63</v>
      </c>
      <c r="G66" s="35" t="s">
        <v>7</v>
      </c>
      <c r="H66" s="43" t="s">
        <v>144</v>
      </c>
      <c r="I66" s="44"/>
      <c r="J66" s="45"/>
      <c r="K66" s="46">
        <f t="shared" si="3"/>
        <v>1</v>
      </c>
    </row>
    <row r="67" spans="1:11" s="47" customFormat="1" ht="21.75" customHeight="1" x14ac:dyDescent="0.2">
      <c r="A67" s="39">
        <v>6</v>
      </c>
      <c r="B67" s="30">
        <v>23312412838</v>
      </c>
      <c r="C67" s="40" t="s">
        <v>47</v>
      </c>
      <c r="D67" s="41" t="s">
        <v>11</v>
      </c>
      <c r="E67" s="42">
        <v>30239</v>
      </c>
      <c r="F67" s="42" t="s">
        <v>63</v>
      </c>
      <c r="G67" s="35" t="s">
        <v>7</v>
      </c>
      <c r="H67" s="43" t="s">
        <v>144</v>
      </c>
      <c r="I67" s="44"/>
      <c r="J67" s="45"/>
      <c r="K67" s="46">
        <f t="shared" si="3"/>
        <v>1</v>
      </c>
    </row>
    <row r="68" spans="1:11" s="47" customFormat="1" ht="21.75" customHeight="1" x14ac:dyDescent="0.2">
      <c r="A68" s="39">
        <v>7</v>
      </c>
      <c r="B68" s="30">
        <v>23302412839</v>
      </c>
      <c r="C68" s="40" t="s">
        <v>123</v>
      </c>
      <c r="D68" s="41" t="s">
        <v>124</v>
      </c>
      <c r="E68" s="42">
        <v>30534</v>
      </c>
      <c r="F68" s="42" t="s">
        <v>63</v>
      </c>
      <c r="G68" s="35" t="s">
        <v>8</v>
      </c>
      <c r="H68" s="43" t="s">
        <v>144</v>
      </c>
      <c r="I68" s="44"/>
      <c r="J68" s="45"/>
      <c r="K68" s="46">
        <f t="shared" si="3"/>
        <v>1</v>
      </c>
    </row>
    <row r="69" spans="1:11" s="47" customFormat="1" ht="21.75" customHeight="1" x14ac:dyDescent="0.2">
      <c r="A69" s="39">
        <v>8</v>
      </c>
      <c r="B69" s="30">
        <v>23302412840</v>
      </c>
      <c r="C69" s="40" t="s">
        <v>125</v>
      </c>
      <c r="D69" s="41" t="s">
        <v>21</v>
      </c>
      <c r="E69" s="42">
        <v>29535</v>
      </c>
      <c r="F69" s="42" t="s">
        <v>28</v>
      </c>
      <c r="G69" s="35" t="s">
        <v>8</v>
      </c>
      <c r="H69" s="43" t="s">
        <v>144</v>
      </c>
      <c r="I69" s="44"/>
      <c r="J69" s="45"/>
      <c r="K69" s="46">
        <f t="shared" si="3"/>
        <v>1</v>
      </c>
    </row>
    <row r="70" spans="1:11" s="47" customFormat="1" ht="21.75" customHeight="1" x14ac:dyDescent="0.2">
      <c r="A70" s="39">
        <v>9</v>
      </c>
      <c r="B70" s="30">
        <v>23302412841</v>
      </c>
      <c r="C70" s="40" t="s">
        <v>126</v>
      </c>
      <c r="D70" s="41" t="s">
        <v>127</v>
      </c>
      <c r="E70" s="42">
        <v>30168</v>
      </c>
      <c r="F70" s="42" t="s">
        <v>63</v>
      </c>
      <c r="G70" s="35" t="s">
        <v>8</v>
      </c>
      <c r="H70" s="43" t="s">
        <v>144</v>
      </c>
      <c r="I70" s="44"/>
      <c r="J70" s="45"/>
      <c r="K70" s="46">
        <f t="shared" si="3"/>
        <v>1</v>
      </c>
    </row>
    <row r="71" spans="1:11" s="47" customFormat="1" ht="21.75" customHeight="1" x14ac:dyDescent="0.2">
      <c r="A71" s="39">
        <v>10</v>
      </c>
      <c r="B71" s="30">
        <v>23302412843</v>
      </c>
      <c r="C71" s="40" t="s">
        <v>128</v>
      </c>
      <c r="D71" s="41" t="s">
        <v>129</v>
      </c>
      <c r="E71" s="42">
        <v>30970</v>
      </c>
      <c r="F71" s="42" t="s">
        <v>130</v>
      </c>
      <c r="G71" s="35" t="s">
        <v>8</v>
      </c>
      <c r="H71" s="43" t="s">
        <v>144</v>
      </c>
      <c r="I71" s="44"/>
      <c r="J71" s="45"/>
      <c r="K71" s="46">
        <f t="shared" si="3"/>
        <v>1</v>
      </c>
    </row>
    <row r="72" spans="1:11" s="47" customFormat="1" ht="21.75" customHeight="1" x14ac:dyDescent="0.2">
      <c r="A72" s="39">
        <v>11</v>
      </c>
      <c r="B72" s="30">
        <v>23312412842</v>
      </c>
      <c r="C72" s="40" t="s">
        <v>66</v>
      </c>
      <c r="D72" s="41" t="s">
        <v>131</v>
      </c>
      <c r="E72" s="42">
        <v>31300</v>
      </c>
      <c r="F72" s="42" t="s">
        <v>63</v>
      </c>
      <c r="G72" s="35" t="s">
        <v>7</v>
      </c>
      <c r="H72" s="43" t="s">
        <v>144</v>
      </c>
      <c r="I72" s="44"/>
      <c r="J72" s="45"/>
      <c r="K72" s="46">
        <f t="shared" si="3"/>
        <v>1</v>
      </c>
    </row>
    <row r="73" spans="1:11" s="47" customFormat="1" ht="21.75" customHeight="1" x14ac:dyDescent="0.2">
      <c r="A73" s="39">
        <v>12</v>
      </c>
      <c r="B73" s="30">
        <v>23302412844</v>
      </c>
      <c r="C73" s="40" t="s">
        <v>132</v>
      </c>
      <c r="D73" s="41" t="s">
        <v>133</v>
      </c>
      <c r="E73" s="42">
        <v>27473</v>
      </c>
      <c r="F73" s="42" t="s">
        <v>9</v>
      </c>
      <c r="G73" s="35" t="s">
        <v>8</v>
      </c>
      <c r="H73" s="43" t="s">
        <v>144</v>
      </c>
      <c r="I73" s="44"/>
      <c r="J73" s="45"/>
      <c r="K73" s="46">
        <f t="shared" si="3"/>
        <v>1</v>
      </c>
    </row>
    <row r="74" spans="1:11" s="47" customFormat="1" ht="21.75" customHeight="1" x14ac:dyDescent="0.2">
      <c r="A74" s="39">
        <v>13</v>
      </c>
      <c r="B74" s="30">
        <v>23312412848</v>
      </c>
      <c r="C74" s="40" t="s">
        <v>134</v>
      </c>
      <c r="D74" s="41" t="s">
        <v>135</v>
      </c>
      <c r="E74" s="42">
        <v>30585</v>
      </c>
      <c r="F74" s="42" t="s">
        <v>28</v>
      </c>
      <c r="G74" s="35" t="s">
        <v>7</v>
      </c>
      <c r="H74" s="43" t="s">
        <v>144</v>
      </c>
      <c r="I74" s="44"/>
      <c r="J74" s="45"/>
      <c r="K74" s="46">
        <f t="shared" si="3"/>
        <v>1</v>
      </c>
    </row>
    <row r="75" spans="1:11" s="47" customFormat="1" ht="21.75" customHeight="1" x14ac:dyDescent="0.2">
      <c r="A75" s="39">
        <v>14</v>
      </c>
      <c r="B75" s="30">
        <v>23302412847</v>
      </c>
      <c r="C75" s="40" t="s">
        <v>136</v>
      </c>
      <c r="D75" s="41" t="s">
        <v>89</v>
      </c>
      <c r="E75" s="42">
        <v>30460</v>
      </c>
      <c r="F75" s="42" t="s">
        <v>63</v>
      </c>
      <c r="G75" s="35" t="s">
        <v>8</v>
      </c>
      <c r="H75" s="43" t="s">
        <v>144</v>
      </c>
      <c r="I75" s="44"/>
      <c r="J75" s="45"/>
      <c r="K75" s="46">
        <f t="shared" si="3"/>
        <v>1</v>
      </c>
    </row>
    <row r="76" spans="1:11" s="47" customFormat="1" ht="21.75" customHeight="1" x14ac:dyDescent="0.2">
      <c r="A76" s="39">
        <v>15</v>
      </c>
      <c r="B76" s="30">
        <v>23302412849</v>
      </c>
      <c r="C76" s="40" t="s">
        <v>137</v>
      </c>
      <c r="D76" s="41" t="s">
        <v>22</v>
      </c>
      <c r="E76" s="42">
        <v>31397</v>
      </c>
      <c r="F76" s="42" t="s">
        <v>63</v>
      </c>
      <c r="G76" s="35" t="s">
        <v>8</v>
      </c>
      <c r="H76" s="43" t="s">
        <v>144</v>
      </c>
      <c r="I76" s="44"/>
      <c r="J76" s="45"/>
      <c r="K76" s="46">
        <f t="shared" si="3"/>
        <v>1</v>
      </c>
    </row>
    <row r="77" spans="1:11" s="47" customFormat="1" ht="21.75" customHeight="1" x14ac:dyDescent="0.2">
      <c r="A77" s="39">
        <v>16</v>
      </c>
      <c r="B77" s="30">
        <v>23312412850</v>
      </c>
      <c r="C77" s="40" t="s">
        <v>138</v>
      </c>
      <c r="D77" s="41" t="s">
        <v>38</v>
      </c>
      <c r="E77" s="42">
        <v>30637</v>
      </c>
      <c r="F77" s="42" t="s">
        <v>63</v>
      </c>
      <c r="G77" s="35" t="s">
        <v>7</v>
      </c>
      <c r="H77" s="43" t="s">
        <v>144</v>
      </c>
      <c r="I77" s="44"/>
      <c r="J77" s="45"/>
      <c r="K77" s="46">
        <f t="shared" si="3"/>
        <v>1</v>
      </c>
    </row>
    <row r="78" spans="1:11" s="47" customFormat="1" ht="21.75" customHeight="1" x14ac:dyDescent="0.2">
      <c r="A78" s="39">
        <v>17</v>
      </c>
      <c r="B78" s="30">
        <v>23312412852</v>
      </c>
      <c r="C78" s="40" t="s">
        <v>139</v>
      </c>
      <c r="D78" s="41" t="s">
        <v>140</v>
      </c>
      <c r="E78" s="42">
        <v>26230</v>
      </c>
      <c r="F78" s="42" t="s">
        <v>10</v>
      </c>
      <c r="G78" s="35" t="s">
        <v>7</v>
      </c>
      <c r="H78" s="43" t="s">
        <v>144</v>
      </c>
      <c r="I78" s="44"/>
      <c r="J78" s="45"/>
      <c r="K78" s="46">
        <f t="shared" si="3"/>
        <v>1</v>
      </c>
    </row>
    <row r="79" spans="1:11" s="47" customFormat="1" ht="21.75" customHeight="1" x14ac:dyDescent="0.2">
      <c r="A79" s="39">
        <v>18</v>
      </c>
      <c r="B79" s="30">
        <v>23312412853</v>
      </c>
      <c r="C79" s="40" t="s">
        <v>141</v>
      </c>
      <c r="D79" s="41" t="s">
        <v>27</v>
      </c>
      <c r="E79" s="42">
        <v>28617</v>
      </c>
      <c r="F79" s="42" t="s">
        <v>142</v>
      </c>
      <c r="G79" s="35" t="s">
        <v>7</v>
      </c>
      <c r="H79" s="43" t="s">
        <v>144</v>
      </c>
      <c r="I79" s="44"/>
      <c r="J79" s="45"/>
      <c r="K79" s="46">
        <f t="shared" si="3"/>
        <v>1</v>
      </c>
    </row>
    <row r="80" spans="1:11" s="47" customFormat="1" ht="21.75" customHeight="1" x14ac:dyDescent="0.2">
      <c r="A80" s="48">
        <v>19</v>
      </c>
      <c r="B80" s="34">
        <v>23312412851</v>
      </c>
      <c r="C80" s="36" t="s">
        <v>143</v>
      </c>
      <c r="D80" s="37" t="s">
        <v>65</v>
      </c>
      <c r="E80" s="38">
        <v>30601</v>
      </c>
      <c r="F80" s="38" t="s">
        <v>63</v>
      </c>
      <c r="G80" s="38" t="s">
        <v>7</v>
      </c>
      <c r="H80" s="49" t="s">
        <v>144</v>
      </c>
      <c r="I80" s="50"/>
      <c r="J80" s="45"/>
      <c r="K80" s="46">
        <f t="shared" si="3"/>
        <v>1</v>
      </c>
    </row>
    <row r="82" spans="1:9" x14ac:dyDescent="0.25">
      <c r="A82" s="1"/>
      <c r="B82" s="1" t="s">
        <v>12</v>
      </c>
      <c r="C82" s="1"/>
      <c r="D82" s="1"/>
      <c r="E82" s="1"/>
      <c r="G82" s="2"/>
      <c r="H82" s="9" t="s">
        <v>13</v>
      </c>
      <c r="I82" s="1"/>
    </row>
    <row r="83" spans="1:9" x14ac:dyDescent="0.25">
      <c r="A83" s="1"/>
      <c r="B83" s="1"/>
      <c r="C83" s="1"/>
      <c r="D83" s="1"/>
      <c r="E83" s="1"/>
      <c r="G83" s="1"/>
      <c r="H83" s="9"/>
      <c r="I83" s="1"/>
    </row>
    <row r="84" spans="1:9" x14ac:dyDescent="0.25">
      <c r="A84" s="10"/>
      <c r="B84" s="10"/>
      <c r="C84" s="10"/>
      <c r="D84" s="10"/>
      <c r="E84" s="10"/>
      <c r="G84" s="10"/>
      <c r="H84" s="11"/>
      <c r="I84" s="10"/>
    </row>
    <row r="85" spans="1:9" x14ac:dyDescent="0.25">
      <c r="A85" s="10"/>
      <c r="B85" s="10"/>
      <c r="C85" s="10"/>
      <c r="D85" s="10"/>
      <c r="E85" s="10"/>
      <c r="G85" s="10"/>
      <c r="H85" s="11"/>
      <c r="I85" s="10"/>
    </row>
    <row r="86" spans="1:9" x14ac:dyDescent="0.25">
      <c r="A86" s="10"/>
      <c r="B86" s="10"/>
      <c r="C86" s="10"/>
      <c r="D86" s="10"/>
      <c r="E86" s="10"/>
      <c r="G86" s="10"/>
      <c r="H86" s="11"/>
      <c r="I86" s="10"/>
    </row>
    <row r="87" spans="1:9" x14ac:dyDescent="0.25">
      <c r="A87" s="10"/>
      <c r="B87" s="10"/>
      <c r="C87" s="10"/>
      <c r="D87" s="10"/>
      <c r="E87" s="10"/>
      <c r="G87" s="10"/>
      <c r="H87" s="11"/>
      <c r="I87" s="10"/>
    </row>
    <row r="88" spans="1:9" x14ac:dyDescent="0.25">
      <c r="B88" s="10"/>
      <c r="C88" s="12"/>
      <c r="D88" s="12"/>
      <c r="E88" s="12"/>
      <c r="G88" s="12"/>
      <c r="H88" s="11" t="s">
        <v>15</v>
      </c>
      <c r="I88" s="12"/>
    </row>
  </sheetData>
  <sortState ref="A7:K53">
    <sortCondition ref="H7:H53"/>
    <sortCondition ref="D7:D53"/>
  </sortState>
  <mergeCells count="12">
    <mergeCell ref="B61:I61"/>
    <mergeCell ref="B6:I6"/>
    <mergeCell ref="B54:I54"/>
    <mergeCell ref="A1:I1"/>
    <mergeCell ref="A4:A5"/>
    <mergeCell ref="B4:B5"/>
    <mergeCell ref="C4:D5"/>
    <mergeCell ref="E4:E5"/>
    <mergeCell ref="F4:F5"/>
    <mergeCell ref="G4:G5"/>
    <mergeCell ref="H4:H5"/>
    <mergeCell ref="I4:I5"/>
  </mergeCells>
  <conditionalFormatting sqref="K6:K44 K54:K80">
    <cfRule type="cellIs" dxfId="19" priority="32" operator="notEqual">
      <formula>1</formula>
    </cfRule>
  </conditionalFormatting>
  <conditionalFormatting sqref="H55:H60">
    <cfRule type="containsBlanks" dxfId="18" priority="10">
      <formula>LEN(TRIM(H55))=0</formula>
    </cfRule>
    <cfRule type="cellIs" dxfId="17" priority="11" stopIfTrue="1" operator="lessThan">
      <formula>4</formula>
    </cfRule>
  </conditionalFormatting>
  <conditionalFormatting sqref="H62:H80">
    <cfRule type="containsBlanks" dxfId="16" priority="7">
      <formula>LEN(TRIM(H62))=0</formula>
    </cfRule>
    <cfRule type="cellIs" dxfId="15" priority="8" stopIfTrue="1" operator="lessThan">
      <formula>4</formula>
    </cfRule>
  </conditionalFormatting>
  <conditionalFormatting sqref="H7:H44">
    <cfRule type="containsBlanks" dxfId="14" priority="4">
      <formula>LEN(TRIM(H7))=0</formula>
    </cfRule>
    <cfRule type="cellIs" dxfId="13" priority="5" stopIfTrue="1" operator="lessThan">
      <formula>4</formula>
    </cfRule>
  </conditionalFormatting>
  <conditionalFormatting sqref="K45:K53">
    <cfRule type="cellIs" dxfId="12" priority="3" operator="notEqual">
      <formula>1</formula>
    </cfRule>
  </conditionalFormatting>
  <conditionalFormatting sqref="H45:H53">
    <cfRule type="containsBlanks" dxfId="11" priority="1">
      <formula>LEN(TRIM(H45))=0</formula>
    </cfRule>
    <cfRule type="cellIs" dxfId="10" priority="2" stopIfTrue="1" operator="lessThan">
      <formula>4</formula>
    </cfRule>
  </conditionalFormatting>
  <printOptions horizontalCentered="1"/>
  <pageMargins left="0.15748031496063" right="0.15748031496063" top="0.59" bottom="0.65" header="0.31496062992126" footer="0.21"/>
  <pageSetup paperSize="9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workbookViewId="0">
      <pane xSplit="4" ySplit="5" topLeftCell="E6" activePane="bottomRight" state="frozen"/>
      <selection pane="topRight" activeCell="E1" sqref="E1"/>
      <selection pane="bottomLeft" activeCell="A7" sqref="A7"/>
      <selection pane="bottomRight" activeCell="K1" sqref="K1:K1048576"/>
    </sheetView>
  </sheetViews>
  <sheetFormatPr defaultRowHeight="15" x14ac:dyDescent="0.25"/>
  <cols>
    <col min="1" max="1" width="4.7109375" customWidth="1"/>
    <col min="2" max="2" width="14.140625" customWidth="1"/>
    <col min="3" max="3" width="17.140625" customWidth="1"/>
    <col min="4" max="4" width="8.5703125" customWidth="1"/>
    <col min="5" max="5" width="11.140625" customWidth="1"/>
    <col min="6" max="6" width="10.5703125" customWidth="1"/>
    <col min="7" max="7" width="6.42578125" customWidth="1"/>
    <col min="8" max="8" width="12.5703125" customWidth="1"/>
    <col min="9" max="9" width="13.28515625" customWidth="1"/>
    <col min="10" max="10" width="13" bestFit="1" customWidth="1"/>
  </cols>
  <sheetData>
    <row r="1" spans="1:9" s="2" customFormat="1" ht="22.5" customHeight="1" x14ac:dyDescent="0.2">
      <c r="A1" s="60" t="s">
        <v>254</v>
      </c>
      <c r="B1" s="60"/>
      <c r="C1" s="60"/>
      <c r="D1" s="60"/>
      <c r="E1" s="60"/>
      <c r="F1" s="60"/>
      <c r="G1" s="60"/>
      <c r="H1" s="60"/>
      <c r="I1" s="60"/>
    </row>
    <row r="2" spans="1:9" s="2" customFormat="1" ht="8.25" customHeight="1" x14ac:dyDescent="0.2">
      <c r="A2" s="3"/>
      <c r="B2" s="4"/>
      <c r="C2" s="3"/>
      <c r="D2" s="3"/>
      <c r="E2" s="5"/>
      <c r="F2" s="5"/>
      <c r="G2" s="5"/>
      <c r="H2" s="5"/>
      <c r="I2" s="5"/>
    </row>
    <row r="3" spans="1:9" s="2" customFormat="1" hidden="1" x14ac:dyDescent="0.2">
      <c r="A3" s="6"/>
      <c r="B3" s="7"/>
      <c r="C3" s="6">
        <v>2</v>
      </c>
      <c r="D3" s="6">
        <v>3</v>
      </c>
      <c r="E3" s="6">
        <v>4</v>
      </c>
      <c r="F3" s="6">
        <v>5</v>
      </c>
      <c r="G3" s="6">
        <v>6</v>
      </c>
      <c r="H3" s="6"/>
      <c r="I3" s="8"/>
    </row>
    <row r="4" spans="1:9" s="2" customFormat="1" ht="39" customHeight="1" x14ac:dyDescent="0.2">
      <c r="A4" s="61" t="s">
        <v>0</v>
      </c>
      <c r="B4" s="61" t="s">
        <v>1</v>
      </c>
      <c r="C4" s="62" t="s">
        <v>2</v>
      </c>
      <c r="D4" s="63"/>
      <c r="E4" s="61" t="s">
        <v>3</v>
      </c>
      <c r="F4" s="61" t="s">
        <v>4</v>
      </c>
      <c r="G4" s="61" t="s">
        <v>20</v>
      </c>
      <c r="H4" s="61" t="s">
        <v>5</v>
      </c>
      <c r="I4" s="61" t="s">
        <v>6</v>
      </c>
    </row>
    <row r="5" spans="1:9" s="2" customFormat="1" ht="12.75" x14ac:dyDescent="0.2">
      <c r="A5" s="61"/>
      <c r="B5" s="61"/>
      <c r="C5" s="64"/>
      <c r="D5" s="65"/>
      <c r="E5" s="61"/>
      <c r="F5" s="61"/>
      <c r="G5" s="61"/>
      <c r="H5" s="61"/>
      <c r="I5" s="61"/>
    </row>
    <row r="6" spans="1:9" s="14" customFormat="1" ht="21.75" customHeight="1" x14ac:dyDescent="0.2">
      <c r="A6" s="27"/>
      <c r="B6" s="58" t="s">
        <v>34</v>
      </c>
      <c r="C6" s="58"/>
      <c r="D6" s="58"/>
      <c r="E6" s="58"/>
      <c r="F6" s="58"/>
      <c r="G6" s="58"/>
      <c r="H6" s="58"/>
      <c r="I6" s="58"/>
    </row>
    <row r="7" spans="1:9" s="14" customFormat="1" ht="21.75" customHeight="1" x14ac:dyDescent="0.2">
      <c r="A7" s="15">
        <v>1</v>
      </c>
      <c r="B7" s="22">
        <v>2131110228</v>
      </c>
      <c r="C7" s="23" t="s">
        <v>145</v>
      </c>
      <c r="D7" s="24" t="s">
        <v>146</v>
      </c>
      <c r="E7" s="19">
        <v>33859</v>
      </c>
      <c r="F7" s="25" t="s">
        <v>28</v>
      </c>
      <c r="G7" s="19" t="s">
        <v>7</v>
      </c>
      <c r="H7" s="26" t="s">
        <v>162</v>
      </c>
      <c r="I7" s="16"/>
    </row>
    <row r="8" spans="1:9" s="14" customFormat="1" ht="21.75" customHeight="1" x14ac:dyDescent="0.2">
      <c r="A8" s="15">
        <v>2</v>
      </c>
      <c r="B8" s="22">
        <v>2131110231</v>
      </c>
      <c r="C8" s="23" t="s">
        <v>37</v>
      </c>
      <c r="D8" s="24" t="s">
        <v>147</v>
      </c>
      <c r="E8" s="19">
        <v>31939</v>
      </c>
      <c r="F8" s="25" t="s">
        <v>28</v>
      </c>
      <c r="G8" s="19" t="s">
        <v>7</v>
      </c>
      <c r="H8" s="26" t="s">
        <v>162</v>
      </c>
      <c r="I8" s="16"/>
    </row>
    <row r="9" spans="1:9" s="14" customFormat="1" ht="21.75" customHeight="1" x14ac:dyDescent="0.2">
      <c r="A9" s="15">
        <v>3</v>
      </c>
      <c r="B9" s="22">
        <v>2131110232</v>
      </c>
      <c r="C9" s="23" t="s">
        <v>37</v>
      </c>
      <c r="D9" s="24" t="s">
        <v>148</v>
      </c>
      <c r="E9" s="19">
        <v>29499</v>
      </c>
      <c r="F9" s="25" t="s">
        <v>10</v>
      </c>
      <c r="G9" s="19" t="s">
        <v>7</v>
      </c>
      <c r="H9" s="26" t="s">
        <v>162</v>
      </c>
      <c r="I9" s="16"/>
    </row>
    <row r="10" spans="1:9" s="14" customFormat="1" ht="21.75" customHeight="1" x14ac:dyDescent="0.2">
      <c r="A10" s="15">
        <v>4</v>
      </c>
      <c r="B10" s="22">
        <v>2130110234</v>
      </c>
      <c r="C10" s="23" t="s">
        <v>149</v>
      </c>
      <c r="D10" s="24" t="s">
        <v>150</v>
      </c>
      <c r="E10" s="19" t="s">
        <v>151</v>
      </c>
      <c r="F10" s="25" t="s">
        <v>10</v>
      </c>
      <c r="G10" s="19" t="s">
        <v>8</v>
      </c>
      <c r="H10" s="26" t="s">
        <v>162</v>
      </c>
      <c r="I10" s="16"/>
    </row>
    <row r="11" spans="1:9" s="14" customFormat="1" ht="21.75" customHeight="1" x14ac:dyDescent="0.2">
      <c r="A11" s="15">
        <v>5</v>
      </c>
      <c r="B11" s="22">
        <v>2131110235</v>
      </c>
      <c r="C11" s="23" t="s">
        <v>152</v>
      </c>
      <c r="D11" s="24" t="s">
        <v>153</v>
      </c>
      <c r="E11" s="19">
        <v>31726</v>
      </c>
      <c r="F11" s="25" t="s">
        <v>106</v>
      </c>
      <c r="G11" s="19" t="s">
        <v>7</v>
      </c>
      <c r="H11" s="26" t="s">
        <v>162</v>
      </c>
      <c r="I11" s="16"/>
    </row>
    <row r="12" spans="1:9" s="14" customFormat="1" ht="21.75" customHeight="1" x14ac:dyDescent="0.2">
      <c r="A12" s="15">
        <v>6</v>
      </c>
      <c r="B12" s="22">
        <v>2231110248</v>
      </c>
      <c r="C12" s="23" t="s">
        <v>154</v>
      </c>
      <c r="D12" s="24" t="s">
        <v>23</v>
      </c>
      <c r="E12" s="19">
        <v>32453</v>
      </c>
      <c r="F12" s="25" t="s">
        <v>9</v>
      </c>
      <c r="G12" s="19" t="s">
        <v>7</v>
      </c>
      <c r="H12" s="26" t="s">
        <v>163</v>
      </c>
      <c r="I12" s="16"/>
    </row>
    <row r="13" spans="1:9" s="14" customFormat="1" ht="21.75" customHeight="1" x14ac:dyDescent="0.2">
      <c r="A13" s="15">
        <v>7</v>
      </c>
      <c r="B13" s="22">
        <v>2230110249</v>
      </c>
      <c r="C13" s="23" t="s">
        <v>155</v>
      </c>
      <c r="D13" s="24" t="s">
        <v>156</v>
      </c>
      <c r="E13" s="19">
        <v>33155</v>
      </c>
      <c r="F13" s="25" t="s">
        <v>10</v>
      </c>
      <c r="G13" s="19" t="s">
        <v>8</v>
      </c>
      <c r="H13" s="26" t="s">
        <v>163</v>
      </c>
      <c r="I13" s="16"/>
    </row>
    <row r="14" spans="1:9" s="14" customFormat="1" ht="21.75" customHeight="1" x14ac:dyDescent="0.2">
      <c r="A14" s="15">
        <v>8</v>
      </c>
      <c r="B14" s="22">
        <v>2231110250</v>
      </c>
      <c r="C14" s="23" t="s">
        <v>157</v>
      </c>
      <c r="D14" s="24" t="s">
        <v>158</v>
      </c>
      <c r="E14" s="19">
        <v>32593</v>
      </c>
      <c r="F14" s="25" t="s">
        <v>10</v>
      </c>
      <c r="G14" s="19" t="s">
        <v>7</v>
      </c>
      <c r="H14" s="26" t="s">
        <v>163</v>
      </c>
      <c r="I14" s="16"/>
    </row>
    <row r="15" spans="1:9" s="14" customFormat="1" ht="21.75" customHeight="1" x14ac:dyDescent="0.2">
      <c r="A15" s="15">
        <v>9</v>
      </c>
      <c r="B15" s="22">
        <v>2231110252</v>
      </c>
      <c r="C15" s="23" t="s">
        <v>145</v>
      </c>
      <c r="D15" s="24" t="s">
        <v>159</v>
      </c>
      <c r="E15" s="19">
        <v>32906</v>
      </c>
      <c r="F15" s="25" t="s">
        <v>9</v>
      </c>
      <c r="G15" s="19" t="s">
        <v>7</v>
      </c>
      <c r="H15" s="26" t="s">
        <v>163</v>
      </c>
      <c r="I15" s="16"/>
    </row>
    <row r="16" spans="1:9" s="14" customFormat="1" ht="21.75" customHeight="1" x14ac:dyDescent="0.2">
      <c r="A16" s="20">
        <v>10</v>
      </c>
      <c r="B16" s="51">
        <v>2131110005</v>
      </c>
      <c r="C16" s="52" t="s">
        <v>160</v>
      </c>
      <c r="D16" s="53" t="s">
        <v>161</v>
      </c>
      <c r="E16" s="54">
        <v>32907</v>
      </c>
      <c r="F16" s="54" t="s">
        <v>106</v>
      </c>
      <c r="G16" s="18" t="s">
        <v>253</v>
      </c>
      <c r="H16" s="55" t="s">
        <v>164</v>
      </c>
      <c r="I16" s="17"/>
    </row>
    <row r="17" spans="1:9" s="14" customFormat="1" ht="21.75" customHeight="1" x14ac:dyDescent="0.2">
      <c r="A17" s="27"/>
      <c r="B17" s="58" t="s">
        <v>35</v>
      </c>
      <c r="C17" s="58"/>
      <c r="D17" s="58"/>
      <c r="E17" s="58"/>
      <c r="F17" s="58"/>
      <c r="G17" s="58"/>
      <c r="H17" s="58"/>
      <c r="I17" s="58"/>
    </row>
    <row r="18" spans="1:9" s="14" customFormat="1" ht="21.75" customHeight="1" x14ac:dyDescent="0.2">
      <c r="A18" s="15">
        <f>A17+1</f>
        <v>1</v>
      </c>
      <c r="B18" s="22">
        <v>2131210293</v>
      </c>
      <c r="C18" s="23" t="s">
        <v>94</v>
      </c>
      <c r="D18" s="24" t="s">
        <v>95</v>
      </c>
      <c r="E18" s="19">
        <v>33331</v>
      </c>
      <c r="F18" s="25" t="s">
        <v>25</v>
      </c>
      <c r="G18" s="19" t="s">
        <v>7</v>
      </c>
      <c r="H18" s="26" t="s">
        <v>18</v>
      </c>
      <c r="I18" s="16"/>
    </row>
    <row r="19" spans="1:9" s="14" customFormat="1" ht="21.75" customHeight="1" x14ac:dyDescent="0.2">
      <c r="A19" s="15">
        <f>A18+1</f>
        <v>2</v>
      </c>
      <c r="B19" s="22">
        <v>2131210298</v>
      </c>
      <c r="C19" s="23" t="s">
        <v>96</v>
      </c>
      <c r="D19" s="24" t="s">
        <v>40</v>
      </c>
      <c r="E19" s="19">
        <v>31293</v>
      </c>
      <c r="F19" s="25" t="s">
        <v>10</v>
      </c>
      <c r="G19" s="19" t="s">
        <v>7</v>
      </c>
      <c r="H19" s="26" t="s">
        <v>18</v>
      </c>
      <c r="I19" s="16"/>
    </row>
    <row r="20" spans="1:9" s="14" customFormat="1" ht="21.75" customHeight="1" x14ac:dyDescent="0.2">
      <c r="A20" s="15">
        <f>A19+1</f>
        <v>3</v>
      </c>
      <c r="B20" s="22">
        <v>2131210297</v>
      </c>
      <c r="C20" s="23" t="s">
        <v>97</v>
      </c>
      <c r="D20" s="24" t="s">
        <v>40</v>
      </c>
      <c r="E20" s="19">
        <v>32313</v>
      </c>
      <c r="F20" s="25" t="s">
        <v>98</v>
      </c>
      <c r="G20" s="19" t="s">
        <v>7</v>
      </c>
      <c r="H20" s="26" t="s">
        <v>18</v>
      </c>
      <c r="I20" s="16"/>
    </row>
    <row r="21" spans="1:9" s="14" customFormat="1" ht="21.75" customHeight="1" x14ac:dyDescent="0.2">
      <c r="A21" s="15">
        <f>A20+1</f>
        <v>4</v>
      </c>
      <c r="B21" s="22">
        <v>2131210307</v>
      </c>
      <c r="C21" s="23" t="s">
        <v>41</v>
      </c>
      <c r="D21" s="24" t="s">
        <v>14</v>
      </c>
      <c r="E21" s="19">
        <v>28783</v>
      </c>
      <c r="F21" s="25" t="s">
        <v>10</v>
      </c>
      <c r="G21" s="19" t="s">
        <v>7</v>
      </c>
      <c r="H21" s="26" t="s">
        <v>18</v>
      </c>
      <c r="I21" s="16"/>
    </row>
    <row r="22" spans="1:9" s="14" customFormat="1" ht="21.75" customHeight="1" x14ac:dyDescent="0.2">
      <c r="A22" s="15">
        <f t="shared" ref="A22:A43" si="0">A21+1</f>
        <v>5</v>
      </c>
      <c r="B22" s="22">
        <v>2131210349</v>
      </c>
      <c r="C22" s="23" t="s">
        <v>99</v>
      </c>
      <c r="D22" s="24" t="s">
        <v>100</v>
      </c>
      <c r="E22" s="19">
        <v>32108</v>
      </c>
      <c r="F22" s="25" t="s">
        <v>9</v>
      </c>
      <c r="G22" s="19" t="s">
        <v>7</v>
      </c>
      <c r="H22" s="26" t="s">
        <v>18</v>
      </c>
      <c r="I22" s="16"/>
    </row>
    <row r="23" spans="1:9" s="14" customFormat="1" ht="21.75" customHeight="1" x14ac:dyDescent="0.2">
      <c r="A23" s="15">
        <f t="shared" si="0"/>
        <v>6</v>
      </c>
      <c r="B23" s="22">
        <v>2131210333</v>
      </c>
      <c r="C23" s="23" t="s">
        <v>101</v>
      </c>
      <c r="D23" s="24" t="s">
        <v>102</v>
      </c>
      <c r="E23" s="19">
        <v>27489</v>
      </c>
      <c r="F23" s="25" t="s">
        <v>103</v>
      </c>
      <c r="G23" s="19" t="s">
        <v>7</v>
      </c>
      <c r="H23" s="26" t="s">
        <v>18</v>
      </c>
      <c r="I23" s="16"/>
    </row>
    <row r="24" spans="1:9" s="14" customFormat="1" ht="21.75" customHeight="1" x14ac:dyDescent="0.2">
      <c r="A24" s="15">
        <f t="shared" si="0"/>
        <v>7</v>
      </c>
      <c r="B24" s="22">
        <v>2130210342</v>
      </c>
      <c r="C24" s="23" t="s">
        <v>104</v>
      </c>
      <c r="D24" s="24" t="s">
        <v>33</v>
      </c>
      <c r="E24" s="19">
        <v>33042</v>
      </c>
      <c r="F24" s="25" t="s">
        <v>9</v>
      </c>
      <c r="G24" s="19" t="s">
        <v>8</v>
      </c>
      <c r="H24" s="26" t="s">
        <v>18</v>
      </c>
      <c r="I24" s="16"/>
    </row>
    <row r="25" spans="1:9" s="14" customFormat="1" ht="21.75" customHeight="1" x14ac:dyDescent="0.2">
      <c r="A25" s="15">
        <f t="shared" si="0"/>
        <v>8</v>
      </c>
      <c r="B25" s="22">
        <v>2130210287</v>
      </c>
      <c r="C25" s="23" t="s">
        <v>42</v>
      </c>
      <c r="D25" s="24" t="s">
        <v>69</v>
      </c>
      <c r="E25" s="19" t="s">
        <v>105</v>
      </c>
      <c r="F25" s="25" t="s">
        <v>106</v>
      </c>
      <c r="G25" s="19" t="s">
        <v>8</v>
      </c>
      <c r="H25" s="26" t="s">
        <v>19</v>
      </c>
      <c r="I25" s="16"/>
    </row>
    <row r="26" spans="1:9" s="14" customFormat="1" ht="21.75" customHeight="1" x14ac:dyDescent="0.2">
      <c r="A26" s="15">
        <f t="shared" si="0"/>
        <v>9</v>
      </c>
      <c r="B26" s="22">
        <v>2131210301</v>
      </c>
      <c r="C26" s="23" t="s">
        <v>107</v>
      </c>
      <c r="D26" s="24" t="s">
        <v>11</v>
      </c>
      <c r="E26" s="19">
        <v>32137</v>
      </c>
      <c r="F26" s="25" t="s">
        <v>9</v>
      </c>
      <c r="G26" s="19" t="s">
        <v>7</v>
      </c>
      <c r="H26" s="26" t="s">
        <v>19</v>
      </c>
      <c r="I26" s="16"/>
    </row>
    <row r="27" spans="1:9" s="14" customFormat="1" ht="21.75" customHeight="1" x14ac:dyDescent="0.2">
      <c r="A27" s="15">
        <f t="shared" si="0"/>
        <v>10</v>
      </c>
      <c r="B27" s="22">
        <v>2131210329</v>
      </c>
      <c r="C27" s="23" t="s">
        <v>50</v>
      </c>
      <c r="D27" s="24" t="s">
        <v>108</v>
      </c>
      <c r="E27" s="19">
        <v>29845</v>
      </c>
      <c r="F27" s="25" t="s">
        <v>10</v>
      </c>
      <c r="G27" s="19" t="s">
        <v>7</v>
      </c>
      <c r="H27" s="26" t="s">
        <v>19</v>
      </c>
      <c r="I27" s="16"/>
    </row>
    <row r="28" spans="1:9" s="14" customFormat="1" ht="21.75" customHeight="1" x14ac:dyDescent="0.2">
      <c r="A28" s="15">
        <f t="shared" si="0"/>
        <v>11</v>
      </c>
      <c r="B28" s="22">
        <v>2130210350</v>
      </c>
      <c r="C28" s="23" t="s">
        <v>46</v>
      </c>
      <c r="D28" s="24" t="s">
        <v>109</v>
      </c>
      <c r="E28" s="19">
        <v>32835</v>
      </c>
      <c r="F28" s="25" t="s">
        <v>10</v>
      </c>
      <c r="G28" s="19" t="s">
        <v>8</v>
      </c>
      <c r="H28" s="26" t="s">
        <v>19</v>
      </c>
      <c r="I28" s="16"/>
    </row>
    <row r="29" spans="1:9" s="14" customFormat="1" ht="21.75" customHeight="1" x14ac:dyDescent="0.2">
      <c r="A29" s="15">
        <f t="shared" si="0"/>
        <v>12</v>
      </c>
      <c r="B29" s="22">
        <v>2130210352</v>
      </c>
      <c r="C29" s="23" t="s">
        <v>110</v>
      </c>
      <c r="D29" s="24" t="s">
        <v>29</v>
      </c>
      <c r="E29" s="19">
        <v>33460</v>
      </c>
      <c r="F29" s="25" t="s">
        <v>10</v>
      </c>
      <c r="G29" s="19" t="s">
        <v>8</v>
      </c>
      <c r="H29" s="26" t="s">
        <v>19</v>
      </c>
      <c r="I29" s="16"/>
    </row>
    <row r="30" spans="1:9" s="14" customFormat="1" ht="23.25" customHeight="1" x14ac:dyDescent="0.2">
      <c r="A30" s="15">
        <f t="shared" si="0"/>
        <v>13</v>
      </c>
      <c r="B30" s="22">
        <v>2130210351</v>
      </c>
      <c r="C30" s="23" t="s">
        <v>111</v>
      </c>
      <c r="D30" s="24" t="s">
        <v>112</v>
      </c>
      <c r="E30" s="19">
        <v>30072</v>
      </c>
      <c r="F30" s="25" t="s">
        <v>25</v>
      </c>
      <c r="G30" s="19" t="s">
        <v>8</v>
      </c>
      <c r="H30" s="26" t="s">
        <v>19</v>
      </c>
      <c r="I30" s="16"/>
    </row>
    <row r="31" spans="1:9" s="14" customFormat="1" ht="21.75" customHeight="1" x14ac:dyDescent="0.2">
      <c r="A31" s="15">
        <f t="shared" si="0"/>
        <v>14</v>
      </c>
      <c r="B31" s="22">
        <v>2231210178</v>
      </c>
      <c r="C31" s="23" t="s">
        <v>273</v>
      </c>
      <c r="D31" s="24" t="s">
        <v>11</v>
      </c>
      <c r="E31" s="19">
        <v>30570</v>
      </c>
      <c r="F31" s="25" t="s">
        <v>9</v>
      </c>
      <c r="G31" s="19" t="s">
        <v>7</v>
      </c>
      <c r="H31" s="26" t="s">
        <v>52</v>
      </c>
      <c r="I31" s="16"/>
    </row>
    <row r="32" spans="1:9" s="14" customFormat="1" ht="21.75" customHeight="1" x14ac:dyDescent="0.2">
      <c r="A32" s="15">
        <f t="shared" si="0"/>
        <v>15</v>
      </c>
      <c r="B32" s="22">
        <v>2231210181</v>
      </c>
      <c r="C32" s="23" t="s">
        <v>274</v>
      </c>
      <c r="D32" s="24" t="s">
        <v>275</v>
      </c>
      <c r="E32" s="19">
        <v>33452</v>
      </c>
      <c r="F32" s="25" t="s">
        <v>10</v>
      </c>
      <c r="G32" s="19" t="s">
        <v>7</v>
      </c>
      <c r="H32" s="26" t="s">
        <v>52</v>
      </c>
      <c r="I32" s="16"/>
    </row>
    <row r="33" spans="1:9" s="14" customFormat="1" ht="21.75" customHeight="1" x14ac:dyDescent="0.2">
      <c r="A33" s="15">
        <f t="shared" si="0"/>
        <v>16</v>
      </c>
      <c r="B33" s="22">
        <v>2231210184</v>
      </c>
      <c r="C33" s="23" t="s">
        <v>113</v>
      </c>
      <c r="D33" s="24" t="s">
        <v>14</v>
      </c>
      <c r="E33" s="19">
        <v>28455</v>
      </c>
      <c r="F33" s="25" t="s">
        <v>9</v>
      </c>
      <c r="G33" s="19" t="s">
        <v>7</v>
      </c>
      <c r="H33" s="26" t="s">
        <v>52</v>
      </c>
      <c r="I33" s="16"/>
    </row>
    <row r="34" spans="1:9" s="14" customFormat="1" ht="21.75" customHeight="1" x14ac:dyDescent="0.2">
      <c r="A34" s="15">
        <f t="shared" si="0"/>
        <v>17</v>
      </c>
      <c r="B34" s="22">
        <v>2231210185</v>
      </c>
      <c r="C34" s="23" t="s">
        <v>276</v>
      </c>
      <c r="D34" s="24" t="s">
        <v>14</v>
      </c>
      <c r="E34" s="19">
        <v>32585</v>
      </c>
      <c r="F34" s="25" t="s">
        <v>10</v>
      </c>
      <c r="G34" s="19" t="s">
        <v>7</v>
      </c>
      <c r="H34" s="26" t="s">
        <v>52</v>
      </c>
      <c r="I34" s="16"/>
    </row>
    <row r="35" spans="1:9" s="14" customFormat="1" ht="21.75" customHeight="1" x14ac:dyDescent="0.2">
      <c r="A35" s="15">
        <f t="shared" si="0"/>
        <v>18</v>
      </c>
      <c r="B35" s="22">
        <v>2231210187</v>
      </c>
      <c r="C35" s="23" t="s">
        <v>277</v>
      </c>
      <c r="D35" s="24" t="s">
        <v>278</v>
      </c>
      <c r="E35" s="19">
        <v>33105</v>
      </c>
      <c r="F35" s="25" t="s">
        <v>9</v>
      </c>
      <c r="G35" s="19" t="s">
        <v>7</v>
      </c>
      <c r="H35" s="26" t="s">
        <v>52</v>
      </c>
      <c r="I35" s="16"/>
    </row>
    <row r="36" spans="1:9" s="14" customFormat="1" ht="21.75" customHeight="1" x14ac:dyDescent="0.2">
      <c r="A36" s="15">
        <f t="shared" si="0"/>
        <v>19</v>
      </c>
      <c r="B36" s="22">
        <v>2230210203</v>
      </c>
      <c r="C36" s="23" t="s">
        <v>279</v>
      </c>
      <c r="D36" s="24" t="s">
        <v>75</v>
      </c>
      <c r="E36" s="19">
        <v>28176</v>
      </c>
      <c r="F36" s="25" t="s">
        <v>9</v>
      </c>
      <c r="G36" s="19" t="s">
        <v>8</v>
      </c>
      <c r="H36" s="26" t="s">
        <v>52</v>
      </c>
      <c r="I36" s="16"/>
    </row>
    <row r="37" spans="1:9" s="14" customFormat="1" ht="21.75" customHeight="1" x14ac:dyDescent="0.2">
      <c r="A37" s="15">
        <f t="shared" si="0"/>
        <v>20</v>
      </c>
      <c r="B37" s="22">
        <v>2231210214</v>
      </c>
      <c r="C37" s="23" t="s">
        <v>280</v>
      </c>
      <c r="D37" s="24" t="s">
        <v>281</v>
      </c>
      <c r="E37" s="19">
        <v>32371</v>
      </c>
      <c r="F37" s="25" t="s">
        <v>9</v>
      </c>
      <c r="G37" s="19" t="s">
        <v>7</v>
      </c>
      <c r="H37" s="26" t="s">
        <v>52</v>
      </c>
      <c r="I37" s="16"/>
    </row>
    <row r="38" spans="1:9" s="14" customFormat="1" ht="21.75" customHeight="1" x14ac:dyDescent="0.2">
      <c r="A38" s="15">
        <f t="shared" si="0"/>
        <v>21</v>
      </c>
      <c r="B38" s="22">
        <v>2231210226</v>
      </c>
      <c r="C38" s="23" t="s">
        <v>114</v>
      </c>
      <c r="D38" s="24" t="s">
        <v>115</v>
      </c>
      <c r="E38" s="19">
        <v>30655</v>
      </c>
      <c r="F38" s="25" t="s">
        <v>10</v>
      </c>
      <c r="G38" s="19" t="s">
        <v>7</v>
      </c>
      <c r="H38" s="26" t="s">
        <v>52</v>
      </c>
      <c r="I38" s="16"/>
    </row>
    <row r="39" spans="1:9" s="14" customFormat="1" ht="21.75" customHeight="1" x14ac:dyDescent="0.2">
      <c r="A39" s="15">
        <f t="shared" si="0"/>
        <v>22</v>
      </c>
      <c r="B39" s="22">
        <v>2231210335</v>
      </c>
      <c r="C39" s="23" t="s">
        <v>282</v>
      </c>
      <c r="D39" s="24" t="s">
        <v>238</v>
      </c>
      <c r="E39" s="19" t="s">
        <v>283</v>
      </c>
      <c r="F39" s="25" t="s">
        <v>9</v>
      </c>
      <c r="G39" s="19" t="s">
        <v>7</v>
      </c>
      <c r="H39" s="26" t="s">
        <v>293</v>
      </c>
      <c r="I39" s="16"/>
    </row>
    <row r="40" spans="1:9" s="14" customFormat="1" ht="21.75" customHeight="1" x14ac:dyDescent="0.2">
      <c r="A40" s="15">
        <f t="shared" si="0"/>
        <v>23</v>
      </c>
      <c r="B40" s="22">
        <v>2231210371</v>
      </c>
      <c r="C40" s="23" t="s">
        <v>284</v>
      </c>
      <c r="D40" s="24" t="s">
        <v>285</v>
      </c>
      <c r="E40" s="19" t="s">
        <v>286</v>
      </c>
      <c r="F40" s="25" t="s">
        <v>9</v>
      </c>
      <c r="G40" s="19" t="s">
        <v>7</v>
      </c>
      <c r="H40" s="26" t="s">
        <v>293</v>
      </c>
      <c r="I40" s="16"/>
    </row>
    <row r="41" spans="1:9" s="14" customFormat="1" ht="21.75" customHeight="1" x14ac:dyDescent="0.2">
      <c r="A41" s="15">
        <f t="shared" si="0"/>
        <v>24</v>
      </c>
      <c r="B41" s="22">
        <v>23312112208</v>
      </c>
      <c r="C41" s="23" t="s">
        <v>287</v>
      </c>
      <c r="D41" s="24" t="s">
        <v>288</v>
      </c>
      <c r="E41" s="19">
        <v>30291</v>
      </c>
      <c r="F41" s="25" t="s">
        <v>28</v>
      </c>
      <c r="G41" s="19" t="s">
        <v>7</v>
      </c>
      <c r="H41" s="26" t="s">
        <v>294</v>
      </c>
      <c r="I41" s="16"/>
    </row>
    <row r="42" spans="1:9" s="14" customFormat="1" ht="21.75" customHeight="1" x14ac:dyDescent="0.2">
      <c r="A42" s="15">
        <f t="shared" si="0"/>
        <v>25</v>
      </c>
      <c r="B42" s="22">
        <v>23312112215</v>
      </c>
      <c r="C42" s="23" t="s">
        <v>289</v>
      </c>
      <c r="D42" s="24" t="s">
        <v>290</v>
      </c>
      <c r="E42" s="19">
        <v>30126</v>
      </c>
      <c r="F42" s="25" t="s">
        <v>98</v>
      </c>
      <c r="G42" s="19" t="s">
        <v>7</v>
      </c>
      <c r="H42" s="26" t="s">
        <v>294</v>
      </c>
      <c r="I42" s="16"/>
    </row>
    <row r="43" spans="1:9" s="14" customFormat="1" ht="21.75" customHeight="1" x14ac:dyDescent="0.2">
      <c r="A43" s="20">
        <f t="shared" si="0"/>
        <v>26</v>
      </c>
      <c r="B43" s="33">
        <v>23312112254</v>
      </c>
      <c r="C43" s="28" t="s">
        <v>291</v>
      </c>
      <c r="D43" s="29" t="s">
        <v>292</v>
      </c>
      <c r="E43" s="18">
        <v>29178</v>
      </c>
      <c r="F43" s="31" t="s">
        <v>98</v>
      </c>
      <c r="G43" s="18" t="s">
        <v>7</v>
      </c>
      <c r="H43" s="32" t="s">
        <v>294</v>
      </c>
      <c r="I43" s="17"/>
    </row>
    <row r="44" spans="1:9" s="14" customFormat="1" ht="21.75" customHeight="1" x14ac:dyDescent="0.2">
      <c r="A44" s="27"/>
      <c r="B44" s="58" t="s">
        <v>53</v>
      </c>
      <c r="C44" s="58"/>
      <c r="D44" s="58"/>
      <c r="E44" s="58"/>
      <c r="F44" s="58"/>
      <c r="G44" s="58"/>
      <c r="H44" s="58"/>
      <c r="I44" s="58"/>
    </row>
    <row r="45" spans="1:9" s="14" customFormat="1" ht="21.75" customHeight="1" x14ac:dyDescent="0.2">
      <c r="A45" s="15">
        <v>1</v>
      </c>
      <c r="B45" s="22">
        <v>2130250242</v>
      </c>
      <c r="C45" s="23" t="s">
        <v>84</v>
      </c>
      <c r="D45" s="24" t="s">
        <v>85</v>
      </c>
      <c r="E45" s="19">
        <v>33587</v>
      </c>
      <c r="F45" s="25" t="s">
        <v>86</v>
      </c>
      <c r="G45" s="19" t="s">
        <v>8</v>
      </c>
      <c r="H45" s="26" t="s">
        <v>54</v>
      </c>
      <c r="I45" s="16"/>
    </row>
    <row r="46" spans="1:9" s="14" customFormat="1" ht="21.75" customHeight="1" x14ac:dyDescent="0.2">
      <c r="A46" s="15">
        <f>A45+1</f>
        <v>2</v>
      </c>
      <c r="B46" s="22">
        <v>2131250249</v>
      </c>
      <c r="C46" s="23" t="s">
        <v>92</v>
      </c>
      <c r="D46" s="24" t="s">
        <v>14</v>
      </c>
      <c r="E46" s="19">
        <v>29137</v>
      </c>
      <c r="F46" s="25" t="s">
        <v>10</v>
      </c>
      <c r="G46" s="19" t="s">
        <v>7</v>
      </c>
      <c r="H46" s="26" t="s">
        <v>54</v>
      </c>
      <c r="I46" s="16"/>
    </row>
    <row r="47" spans="1:9" s="14" customFormat="1" ht="21.75" customHeight="1" x14ac:dyDescent="0.2">
      <c r="A47" s="15">
        <f>A46+1</f>
        <v>3</v>
      </c>
      <c r="B47" s="22">
        <v>2131250279</v>
      </c>
      <c r="C47" s="23" t="s">
        <v>87</v>
      </c>
      <c r="D47" s="24" t="s">
        <v>36</v>
      </c>
      <c r="E47" s="19">
        <v>31221</v>
      </c>
      <c r="F47" s="25" t="s">
        <v>9</v>
      </c>
      <c r="G47" s="19" t="s">
        <v>7</v>
      </c>
      <c r="H47" s="26" t="s">
        <v>54</v>
      </c>
      <c r="I47" s="16"/>
    </row>
    <row r="48" spans="1:9" s="14" customFormat="1" ht="21.75" customHeight="1" x14ac:dyDescent="0.2">
      <c r="A48" s="15">
        <f>A47+1</f>
        <v>4</v>
      </c>
      <c r="B48" s="22">
        <v>2130250255</v>
      </c>
      <c r="C48" s="23" t="s">
        <v>88</v>
      </c>
      <c r="D48" s="24" t="s">
        <v>89</v>
      </c>
      <c r="E48" s="19">
        <v>30831</v>
      </c>
      <c r="F48" s="25" t="s">
        <v>86</v>
      </c>
      <c r="G48" s="19" t="s">
        <v>8</v>
      </c>
      <c r="H48" s="26" t="s">
        <v>54</v>
      </c>
      <c r="I48" s="16"/>
    </row>
    <row r="49" spans="1:9" s="14" customFormat="1" ht="21.75" customHeight="1" x14ac:dyDescent="0.2">
      <c r="A49" s="15">
        <f>A48+1</f>
        <v>5</v>
      </c>
      <c r="B49" s="22">
        <v>23302512301</v>
      </c>
      <c r="C49" s="23" t="s">
        <v>90</v>
      </c>
      <c r="D49" s="24" t="s">
        <v>91</v>
      </c>
      <c r="E49" s="19">
        <v>28299</v>
      </c>
      <c r="F49" s="25" t="s">
        <v>9</v>
      </c>
      <c r="G49" s="19" t="s">
        <v>8</v>
      </c>
      <c r="H49" s="26" t="s">
        <v>93</v>
      </c>
      <c r="I49" s="16"/>
    </row>
    <row r="50" spans="1:9" s="14" customFormat="1" ht="21.75" customHeight="1" x14ac:dyDescent="0.2">
      <c r="A50" s="15">
        <f t="shared" ref="A50:A64" si="1">A49+1</f>
        <v>6</v>
      </c>
      <c r="B50" s="22">
        <v>2230250262</v>
      </c>
      <c r="C50" s="23" t="s">
        <v>295</v>
      </c>
      <c r="D50" s="24" t="s">
        <v>296</v>
      </c>
      <c r="E50" s="19">
        <v>30350</v>
      </c>
      <c r="F50" s="25" t="s">
        <v>9</v>
      </c>
      <c r="G50" s="19" t="s">
        <v>7</v>
      </c>
      <c r="H50" s="26" t="s">
        <v>320</v>
      </c>
      <c r="I50" s="16"/>
    </row>
    <row r="51" spans="1:9" s="14" customFormat="1" ht="21.75" customHeight="1" x14ac:dyDescent="0.2">
      <c r="A51" s="15">
        <f t="shared" si="1"/>
        <v>7</v>
      </c>
      <c r="B51" s="22">
        <v>2231250272</v>
      </c>
      <c r="C51" s="23" t="s">
        <v>16</v>
      </c>
      <c r="D51" s="24" t="s">
        <v>148</v>
      </c>
      <c r="E51" s="19">
        <v>30984</v>
      </c>
      <c r="F51" s="25" t="s">
        <v>9</v>
      </c>
      <c r="G51" s="19" t="s">
        <v>7</v>
      </c>
      <c r="H51" s="26" t="s">
        <v>320</v>
      </c>
      <c r="I51" s="16"/>
    </row>
    <row r="52" spans="1:9" s="14" customFormat="1" ht="21.75" customHeight="1" x14ac:dyDescent="0.2">
      <c r="A52" s="15">
        <f t="shared" si="1"/>
        <v>8</v>
      </c>
      <c r="B52" s="22">
        <v>2231250286</v>
      </c>
      <c r="C52" s="23" t="s">
        <v>37</v>
      </c>
      <c r="D52" s="24" t="s">
        <v>297</v>
      </c>
      <c r="E52" s="19">
        <v>33048</v>
      </c>
      <c r="F52" s="25" t="s">
        <v>10</v>
      </c>
      <c r="G52" s="19" t="s">
        <v>7</v>
      </c>
      <c r="H52" s="26" t="s">
        <v>320</v>
      </c>
      <c r="I52" s="16"/>
    </row>
    <row r="53" spans="1:9" s="14" customFormat="1" ht="21.75" customHeight="1" x14ac:dyDescent="0.2">
      <c r="A53" s="15">
        <f t="shared" si="1"/>
        <v>9</v>
      </c>
      <c r="B53" s="22">
        <v>2231250393</v>
      </c>
      <c r="C53" s="23" t="s">
        <v>298</v>
      </c>
      <c r="D53" s="24" t="s">
        <v>299</v>
      </c>
      <c r="E53" s="19" t="s">
        <v>300</v>
      </c>
      <c r="F53" s="25" t="s">
        <v>301</v>
      </c>
      <c r="G53" s="19" t="s">
        <v>7</v>
      </c>
      <c r="H53" s="26" t="s">
        <v>321</v>
      </c>
      <c r="I53" s="16"/>
    </row>
    <row r="54" spans="1:9" s="14" customFormat="1" ht="21.75" customHeight="1" x14ac:dyDescent="0.2">
      <c r="A54" s="15">
        <f t="shared" si="1"/>
        <v>10</v>
      </c>
      <c r="B54" s="22">
        <v>2130250261</v>
      </c>
      <c r="C54" s="23" t="s">
        <v>302</v>
      </c>
      <c r="D54" s="24" t="s">
        <v>303</v>
      </c>
      <c r="E54" s="19">
        <v>29830</v>
      </c>
      <c r="F54" s="25" t="s">
        <v>304</v>
      </c>
      <c r="G54" s="19" t="s">
        <v>8</v>
      </c>
      <c r="H54" s="26" t="s">
        <v>322</v>
      </c>
      <c r="I54" s="16"/>
    </row>
    <row r="55" spans="1:9" s="14" customFormat="1" ht="21.75" customHeight="1" x14ac:dyDescent="0.2">
      <c r="A55" s="15">
        <f t="shared" si="1"/>
        <v>11</v>
      </c>
      <c r="B55" s="22">
        <v>23302512296</v>
      </c>
      <c r="C55" s="23" t="s">
        <v>46</v>
      </c>
      <c r="D55" s="24" t="s">
        <v>305</v>
      </c>
      <c r="E55" s="19">
        <v>30002</v>
      </c>
      <c r="F55" s="25" t="s">
        <v>10</v>
      </c>
      <c r="G55" s="19" t="s">
        <v>8</v>
      </c>
      <c r="H55" s="26" t="s">
        <v>93</v>
      </c>
      <c r="I55" s="16"/>
    </row>
    <row r="56" spans="1:9" s="14" customFormat="1" ht="21.75" customHeight="1" x14ac:dyDescent="0.2">
      <c r="A56" s="15">
        <f t="shared" si="1"/>
        <v>12</v>
      </c>
      <c r="B56" s="22">
        <v>23302512297</v>
      </c>
      <c r="C56" s="23" t="s">
        <v>306</v>
      </c>
      <c r="D56" s="24" t="s">
        <v>307</v>
      </c>
      <c r="E56" s="19">
        <v>27045</v>
      </c>
      <c r="F56" s="25" t="s">
        <v>98</v>
      </c>
      <c r="G56" s="19" t="s">
        <v>8</v>
      </c>
      <c r="H56" s="26" t="s">
        <v>93</v>
      </c>
      <c r="I56" s="16"/>
    </row>
    <row r="57" spans="1:9" s="14" customFormat="1" ht="21.75" customHeight="1" x14ac:dyDescent="0.2">
      <c r="A57" s="15">
        <f t="shared" si="1"/>
        <v>13</v>
      </c>
      <c r="B57" s="22">
        <v>23312512299</v>
      </c>
      <c r="C57" s="23" t="s">
        <v>41</v>
      </c>
      <c r="D57" s="24" t="s">
        <v>308</v>
      </c>
      <c r="E57" s="19">
        <v>26855</v>
      </c>
      <c r="F57" s="25" t="s">
        <v>98</v>
      </c>
      <c r="G57" s="19" t="s">
        <v>7</v>
      </c>
      <c r="H57" s="26" t="s">
        <v>93</v>
      </c>
      <c r="I57" s="16"/>
    </row>
    <row r="58" spans="1:9" s="14" customFormat="1" ht="21.75" customHeight="1" x14ac:dyDescent="0.2">
      <c r="A58" s="15">
        <f t="shared" si="1"/>
        <v>14</v>
      </c>
      <c r="B58" s="22">
        <v>23312512304</v>
      </c>
      <c r="C58" s="23" t="s">
        <v>309</v>
      </c>
      <c r="D58" s="24" t="s">
        <v>310</v>
      </c>
      <c r="E58" s="19">
        <v>29637</v>
      </c>
      <c r="F58" s="25" t="s">
        <v>10</v>
      </c>
      <c r="G58" s="19" t="s">
        <v>7</v>
      </c>
      <c r="H58" s="26" t="s">
        <v>93</v>
      </c>
      <c r="I58" s="16"/>
    </row>
    <row r="59" spans="1:9" s="14" customFormat="1" ht="21.75" customHeight="1" x14ac:dyDescent="0.2">
      <c r="A59" s="15">
        <f t="shared" si="1"/>
        <v>15</v>
      </c>
      <c r="B59" s="22">
        <v>23312512309</v>
      </c>
      <c r="C59" s="23" t="s">
        <v>311</v>
      </c>
      <c r="D59" s="24" t="s">
        <v>312</v>
      </c>
      <c r="E59" s="19">
        <v>28358</v>
      </c>
      <c r="F59" s="25" t="s">
        <v>10</v>
      </c>
      <c r="G59" s="19" t="s">
        <v>7</v>
      </c>
      <c r="H59" s="26" t="s">
        <v>93</v>
      </c>
      <c r="I59" s="16"/>
    </row>
    <row r="60" spans="1:9" s="14" customFormat="1" ht="21.75" customHeight="1" x14ac:dyDescent="0.2">
      <c r="A60" s="15">
        <f t="shared" si="1"/>
        <v>16</v>
      </c>
      <c r="B60" s="22">
        <v>23312512308</v>
      </c>
      <c r="C60" s="23" t="s">
        <v>50</v>
      </c>
      <c r="D60" s="24" t="s">
        <v>312</v>
      </c>
      <c r="E60" s="19">
        <v>26123</v>
      </c>
      <c r="F60" s="25" t="s">
        <v>313</v>
      </c>
      <c r="G60" s="19" t="s">
        <v>7</v>
      </c>
      <c r="H60" s="26" t="s">
        <v>93</v>
      </c>
      <c r="I60" s="16"/>
    </row>
    <row r="61" spans="1:9" s="14" customFormat="1" ht="21.75" customHeight="1" x14ac:dyDescent="0.2">
      <c r="A61" s="15">
        <f t="shared" si="1"/>
        <v>17</v>
      </c>
      <c r="B61" s="22">
        <v>23312512310</v>
      </c>
      <c r="C61" s="23" t="s">
        <v>314</v>
      </c>
      <c r="D61" s="24" t="s">
        <v>303</v>
      </c>
      <c r="E61" s="19">
        <v>27125</v>
      </c>
      <c r="F61" s="25" t="s">
        <v>10</v>
      </c>
      <c r="G61" s="19" t="s">
        <v>7</v>
      </c>
      <c r="H61" s="26" t="s">
        <v>93</v>
      </c>
      <c r="I61" s="16"/>
    </row>
    <row r="62" spans="1:9" s="14" customFormat="1" ht="21.75" customHeight="1" x14ac:dyDescent="0.2">
      <c r="A62" s="15">
        <f t="shared" si="1"/>
        <v>18</v>
      </c>
      <c r="B62" s="22">
        <v>23312512305</v>
      </c>
      <c r="C62" s="23" t="s">
        <v>315</v>
      </c>
      <c r="D62" s="24" t="s">
        <v>316</v>
      </c>
      <c r="E62" s="19">
        <v>27760</v>
      </c>
      <c r="F62" s="25" t="s">
        <v>10</v>
      </c>
      <c r="G62" s="19" t="s">
        <v>7</v>
      </c>
      <c r="H62" s="26" t="s">
        <v>93</v>
      </c>
      <c r="I62" s="16"/>
    </row>
    <row r="63" spans="1:9" s="14" customFormat="1" ht="21.75" customHeight="1" x14ac:dyDescent="0.2">
      <c r="A63" s="15">
        <f t="shared" si="1"/>
        <v>19</v>
      </c>
      <c r="B63" s="22">
        <v>23312512306</v>
      </c>
      <c r="C63" s="23" t="s">
        <v>317</v>
      </c>
      <c r="D63" s="24" t="s">
        <v>27</v>
      </c>
      <c r="E63" s="19">
        <v>29186</v>
      </c>
      <c r="F63" s="25" t="s">
        <v>10</v>
      </c>
      <c r="G63" s="19" t="s">
        <v>7</v>
      </c>
      <c r="H63" s="26" t="s">
        <v>93</v>
      </c>
      <c r="I63" s="16"/>
    </row>
    <row r="64" spans="1:9" s="14" customFormat="1" ht="21.75" customHeight="1" x14ac:dyDescent="0.2">
      <c r="A64" s="20">
        <f t="shared" si="1"/>
        <v>20</v>
      </c>
      <c r="B64" s="33">
        <v>23312512307</v>
      </c>
      <c r="C64" s="28" t="s">
        <v>318</v>
      </c>
      <c r="D64" s="29" t="s">
        <v>319</v>
      </c>
      <c r="E64" s="18">
        <v>26232</v>
      </c>
      <c r="F64" s="31" t="s">
        <v>9</v>
      </c>
      <c r="G64" s="18" t="s">
        <v>7</v>
      </c>
      <c r="H64" s="32" t="s">
        <v>93</v>
      </c>
      <c r="I64" s="17"/>
    </row>
    <row r="66" spans="1:9" x14ac:dyDescent="0.25">
      <c r="A66" s="1"/>
      <c r="B66" s="1" t="s">
        <v>12</v>
      </c>
      <c r="C66" s="1"/>
      <c r="D66" s="1"/>
      <c r="E66" s="1"/>
      <c r="G66" s="2"/>
      <c r="H66" s="9" t="s">
        <v>13</v>
      </c>
      <c r="I66" s="1"/>
    </row>
    <row r="67" spans="1:9" x14ac:dyDescent="0.25">
      <c r="A67" s="1"/>
      <c r="B67" s="1"/>
      <c r="C67" s="1"/>
      <c r="D67" s="1"/>
      <c r="E67" s="1"/>
      <c r="G67" s="1"/>
      <c r="H67" s="9"/>
      <c r="I67" s="1"/>
    </row>
    <row r="68" spans="1:9" x14ac:dyDescent="0.25">
      <c r="A68" s="10"/>
      <c r="B68" s="10"/>
      <c r="C68" s="10"/>
      <c r="D68" s="10"/>
      <c r="E68" s="10"/>
      <c r="G68" s="10"/>
      <c r="H68" s="11"/>
      <c r="I68" s="10"/>
    </row>
    <row r="69" spans="1:9" x14ac:dyDescent="0.25">
      <c r="A69" s="10"/>
      <c r="B69" s="10"/>
      <c r="C69" s="10"/>
      <c r="D69" s="10"/>
      <c r="E69" s="10"/>
      <c r="G69" s="10"/>
      <c r="H69" s="11"/>
      <c r="I69" s="10"/>
    </row>
    <row r="70" spans="1:9" x14ac:dyDescent="0.25">
      <c r="A70" s="10"/>
      <c r="B70" s="10"/>
      <c r="C70" s="10"/>
      <c r="D70" s="10"/>
      <c r="E70" s="10"/>
      <c r="G70" s="10"/>
      <c r="H70" s="11"/>
      <c r="I70" s="10"/>
    </row>
    <row r="71" spans="1:9" x14ac:dyDescent="0.25">
      <c r="B71" s="10"/>
      <c r="C71" s="12"/>
      <c r="D71" s="12"/>
      <c r="E71" s="12"/>
      <c r="G71" s="12"/>
      <c r="H71" s="11" t="s">
        <v>15</v>
      </c>
      <c r="I71" s="12"/>
    </row>
  </sheetData>
  <sortState ref="A18:K43">
    <sortCondition ref="H18:H43"/>
    <sortCondition ref="D18:D43"/>
  </sortState>
  <mergeCells count="12">
    <mergeCell ref="B44:I44"/>
    <mergeCell ref="A1:I1"/>
    <mergeCell ref="I4:I5"/>
    <mergeCell ref="H4:H5"/>
    <mergeCell ref="A4:A5"/>
    <mergeCell ref="B4:B5"/>
    <mergeCell ref="C4:D5"/>
    <mergeCell ref="E4:E5"/>
    <mergeCell ref="F4:F5"/>
    <mergeCell ref="G4:G5"/>
    <mergeCell ref="B6:I6"/>
    <mergeCell ref="B17:I17"/>
  </mergeCells>
  <conditionalFormatting sqref="H18:H31">
    <cfRule type="containsBlanks" dxfId="9" priority="13">
      <formula>LEN(TRIM(H18))=0</formula>
    </cfRule>
    <cfRule type="cellIs" dxfId="8" priority="14" stopIfTrue="1" operator="lessThan">
      <formula>4</formula>
    </cfRule>
  </conditionalFormatting>
  <conditionalFormatting sqref="H7:H15">
    <cfRule type="containsBlanks" dxfId="7" priority="10">
      <formula>LEN(TRIM(H7))=0</formula>
    </cfRule>
    <cfRule type="cellIs" dxfId="6" priority="11" stopIfTrue="1" operator="lessThan">
      <formula>4</formula>
    </cfRule>
  </conditionalFormatting>
  <conditionalFormatting sqref="H45:H46">
    <cfRule type="containsBlanks" dxfId="5" priority="7">
      <formula>LEN(TRIM(H45))=0</formula>
    </cfRule>
    <cfRule type="cellIs" dxfId="4" priority="8" stopIfTrue="1" operator="lessThan">
      <formula>4</formula>
    </cfRule>
  </conditionalFormatting>
  <conditionalFormatting sqref="H32:H43">
    <cfRule type="containsBlanks" dxfId="3" priority="4">
      <formula>LEN(TRIM(H32))=0</formula>
    </cfRule>
    <cfRule type="cellIs" dxfId="2" priority="5" stopIfTrue="1" operator="lessThan">
      <formula>4</formula>
    </cfRule>
  </conditionalFormatting>
  <conditionalFormatting sqref="H47:H64">
    <cfRule type="containsBlanks" dxfId="1" priority="1">
      <formula>LEN(TRIM(H47))=0</formula>
    </cfRule>
    <cfRule type="cellIs" dxfId="0" priority="2" stopIfTrue="1" operator="lessThan">
      <formula>4</formula>
    </cfRule>
  </conditionalFormatting>
  <printOptions horizontalCentered="1"/>
  <pageMargins left="0.15748031496063" right="0.15748031496063" top="0.59" bottom="0.53" header="0.31496062992126" footer="0.21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KG</vt:lpstr>
      <vt:lpstr>ĐN</vt:lpstr>
      <vt:lpstr>ĐN!Print_Area</vt:lpstr>
      <vt:lpstr>KG!Print_Area</vt:lpstr>
      <vt:lpstr>ĐN!Print_Titles</vt:lpstr>
      <vt:lpstr>KG!Print_Titles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Bao_tri</cp:lastModifiedBy>
  <cp:lastPrinted>2020-01-06T01:49:56Z</cp:lastPrinted>
  <dcterms:created xsi:type="dcterms:W3CDTF">2016-08-03T01:13:49Z</dcterms:created>
  <dcterms:modified xsi:type="dcterms:W3CDTF">2020-01-09T08:51:11Z</dcterms:modified>
</cp:coreProperties>
</file>