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xr:revisionPtr revIDLastSave="0" documentId="13_ncr:1_{8196FAB0-BB4F-4FE0-9F69-3DF4B6BFEFC2}" xr6:coauthVersionLast="47" xr6:coauthVersionMax="47" xr10:uidLastSave="{00000000-0000-0000-0000-000000000000}"/>
  <bookViews>
    <workbookView xWindow="9600" yWindow="0" windowWidth="9600" windowHeight="10800" xr2:uid="{00000000-000D-0000-FFFF-FFFF00000000}"/>
  </bookViews>
  <sheets>
    <sheet name="KHOA 29" sheetId="7" r:id="rId1"/>
    <sheet name="KINHTE" sheetId="2" r:id="rId2"/>
    <sheet name="KHMT" sheetId="3" r:id="rId3"/>
    <sheet name="VANHOC" sheetId="4" r:id="rId4"/>
    <sheet name="QHQT" sheetId="5" r:id="rId5"/>
    <sheet name="XAYDUNG" sheetId="6" r:id="rId6"/>
    <sheet name="YDUOC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1" localSheetId="6">#REF!</definedName>
    <definedName name="_1">#REF!</definedName>
    <definedName name="_2" localSheetId="6">#REF!</definedName>
    <definedName name="_2">#REF!</definedName>
    <definedName name="_A65700" localSheetId="6">'[1]MTO REV.2(ARMOR)'!#REF!</definedName>
    <definedName name="_A65700">'[1]MTO REV.2(ARMOR)'!#REF!</definedName>
    <definedName name="_A65800" localSheetId="6">'[1]MTO REV.2(ARMOR)'!#REF!</definedName>
    <definedName name="_A65800">'[1]MTO REV.2(ARMOR)'!#REF!</definedName>
    <definedName name="_A66000" localSheetId="6">'[1]MTO REV.2(ARMOR)'!#REF!</definedName>
    <definedName name="_A66000">'[1]MTO REV.2(ARMOR)'!#REF!</definedName>
    <definedName name="_A67000" localSheetId="6">'[1]MTO REV.2(ARMOR)'!#REF!</definedName>
    <definedName name="_A67000">'[1]MTO REV.2(ARMOR)'!#REF!</definedName>
    <definedName name="_A68000" localSheetId="6">'[1]MTO REV.2(ARMOR)'!#REF!</definedName>
    <definedName name="_A68000">'[1]MTO REV.2(ARMOR)'!#REF!</definedName>
    <definedName name="_A70000" localSheetId="6">'[1]MTO REV.2(ARMOR)'!#REF!</definedName>
    <definedName name="_A70000">'[1]MTO REV.2(ARMOR)'!#REF!</definedName>
    <definedName name="_A75000" localSheetId="6">'[1]MTO REV.2(ARMOR)'!#REF!</definedName>
    <definedName name="_A75000">'[1]MTO REV.2(ARMOR)'!#REF!</definedName>
    <definedName name="_A85000" localSheetId="6">'[1]MTO REV.2(ARMOR)'!#REF!</definedName>
    <definedName name="_A85000">'[1]MTO REV.2(ARMOR)'!#REF!</definedName>
    <definedName name="_atn1" localSheetId="6">#REF!</definedName>
    <definedName name="_atn1">#REF!</definedName>
    <definedName name="_atn10" localSheetId="6">#REF!</definedName>
    <definedName name="_atn10">#REF!</definedName>
    <definedName name="_atn2" localSheetId="6">#REF!</definedName>
    <definedName name="_atn2">#REF!</definedName>
    <definedName name="_atn3" localSheetId="6">#REF!</definedName>
    <definedName name="_atn3">#REF!</definedName>
    <definedName name="_atn4" localSheetId="6">#REF!</definedName>
    <definedName name="_atn4">#REF!</definedName>
    <definedName name="_atn5" localSheetId="6">#REF!</definedName>
    <definedName name="_atn5">#REF!</definedName>
    <definedName name="_atn6" localSheetId="6">#REF!</definedName>
    <definedName name="_atn6">#REF!</definedName>
    <definedName name="_atn7" localSheetId="6">#REF!</definedName>
    <definedName name="_atn7">#REF!</definedName>
    <definedName name="_atn8" localSheetId="6">#REF!</definedName>
    <definedName name="_atn8">#REF!</definedName>
    <definedName name="_atn9" localSheetId="6">#REF!</definedName>
    <definedName name="_atn9">#REF!</definedName>
    <definedName name="_bac3">[2]bluong!$B$15</definedName>
    <definedName name="_bac4">[2]bluong!$B$25</definedName>
    <definedName name="_CON1" localSheetId="6">#REF!</definedName>
    <definedName name="_CON1">#REF!</definedName>
    <definedName name="_CON2" localSheetId="6">#REF!</definedName>
    <definedName name="_CON2">#REF!</definedName>
    <definedName name="_deo1" localSheetId="6">#REF!</definedName>
    <definedName name="_deo1">#REF!</definedName>
    <definedName name="_deo10" localSheetId="6">#REF!</definedName>
    <definedName name="_deo10">#REF!</definedName>
    <definedName name="_deo2" localSheetId="6">#REF!</definedName>
    <definedName name="_deo2">#REF!</definedName>
    <definedName name="_deo3" localSheetId="6">#REF!</definedName>
    <definedName name="_deo3">#REF!</definedName>
    <definedName name="_deo4" localSheetId="6">#REF!</definedName>
    <definedName name="_deo4">#REF!</definedName>
    <definedName name="_deo5" localSheetId="6">#REF!</definedName>
    <definedName name="_deo5">#REF!</definedName>
    <definedName name="_deo6" localSheetId="6">#REF!</definedName>
    <definedName name="_deo6">#REF!</definedName>
    <definedName name="_deo7" localSheetId="6">#REF!</definedName>
    <definedName name="_deo7">#REF!</definedName>
    <definedName name="_deo8" localSheetId="6">#REF!</definedName>
    <definedName name="_deo8">#REF!</definedName>
    <definedName name="_deo9" localSheetId="6">#REF!</definedName>
    <definedName name="_deo9">#REF!</definedName>
    <definedName name="_DST1" localSheetId="6">#REF!</definedName>
    <definedName name="_DST1">#REF!</definedName>
    <definedName name="_Fill" localSheetId="0" hidden="1">#REF!</definedName>
    <definedName name="_Fill" localSheetId="1" hidden="1">#REF!</definedName>
    <definedName name="_Fill" localSheetId="3" hidden="1">#REF!</definedName>
    <definedName name="_Fill" localSheetId="6" hidden="1">#REF!</definedName>
    <definedName name="_Fill" hidden="1">#REF!</definedName>
    <definedName name="_xlnm._FilterDatabase" localSheetId="1" hidden="1">KINHTE!$A$1:$G$4</definedName>
    <definedName name="_JK4" localSheetId="6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6">#REF!</definedName>
    <definedName name="_NET2">#REF!</definedName>
    <definedName name="_NPV1" localSheetId="6">#REF!</definedName>
    <definedName name="_NPV1">#REF!</definedName>
    <definedName name="_Order1" hidden="1">255</definedName>
    <definedName name="_Order2" hidden="1">255</definedName>
    <definedName name="_oto10" localSheetId="6">[4]VL!#REF!</definedName>
    <definedName name="_oto10">[4]VL!#REF!</definedName>
    <definedName name="_pcb40">[2]dg!$D$16</definedName>
    <definedName name="_qa7" localSheetId="6">#REF!</definedName>
    <definedName name="_qa7">#REF!</definedName>
    <definedName name="_Sort" localSheetId="0" hidden="1">#REF!</definedName>
    <definedName name="_Sort" localSheetId="1" hidden="1">#REF!</definedName>
    <definedName name="_Sort" localSheetId="4" hidden="1">#REF!</definedName>
    <definedName name="_Sort" localSheetId="3" hidden="1">#REF!</definedName>
    <definedName name="_Sort" localSheetId="6" hidden="1">#REF!</definedName>
    <definedName name="_Sort" hidden="1">#REF!</definedName>
    <definedName name="_tct3">[5]gVL!$Q$23</definedName>
    <definedName name="_tct5">[6]gVL!$N$19</definedName>
    <definedName name="_VTV1" localSheetId="6">[7]BD_20DL!$F$6:$IV$119</definedName>
    <definedName name="_VTV1">[8]BD_20DL!$F$6:$IV$119</definedName>
    <definedName name="_VTV4" localSheetId="6">#REF!</definedName>
    <definedName name="_VTV4">#REF!</definedName>
    <definedName name="A" localSheetId="6">#REF!</definedName>
    <definedName name="A">#REF!</definedName>
    <definedName name="a277Print_Titles" localSheetId="6">#REF!</definedName>
    <definedName name="a277Print_Titles">#REF!</definedName>
    <definedName name="AAA" localSheetId="6">'[9]MTL$-INTER'!#REF!</definedName>
    <definedName name="AAA">'[9]MTL$-INTER'!#REF!</definedName>
    <definedName name="ADASD" localSheetId="6">#REF!</definedName>
    <definedName name="ADASD">#REF!</definedName>
    <definedName name="amiang" localSheetId="6">[10]gvl!#REF!</definedName>
    <definedName name="amiang">[10]gvl!#REF!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6">#REF!</definedName>
    <definedName name="Bang_cly">#REF!</definedName>
    <definedName name="Bang_CVC" localSheetId="6">#REF!</definedName>
    <definedName name="Bang_CVC">#REF!</definedName>
    <definedName name="bang_gia" localSheetId="6">#REF!</definedName>
    <definedName name="bang_gia">#REF!</definedName>
    <definedName name="Bang_travl" localSheetId="6">#REF!</definedName>
    <definedName name="Bang_travl">#REF!</definedName>
    <definedName name="bang1" localSheetId="6">#REF!</definedName>
    <definedName name="bang1">#REF!</definedName>
    <definedName name="bb" localSheetId="6">'[11]Diem _98AV'!#REF!</definedName>
    <definedName name="bb">'[11]Diem _98AV'!#REF!</definedName>
    <definedName name="bc" localSheetId="6">'[12]Diem _98AV'!#REF!</definedName>
    <definedName name="bc">'[13]Diem _98AV'!#REF!</definedName>
    <definedName name="bd">[5]gVL!$Q$15</definedName>
    <definedName name="BD4HK" localSheetId="6">#REF!</definedName>
    <definedName name="BD4HK">#REF!</definedName>
    <definedName name="BD4HKAV" localSheetId="6">#REF!</definedName>
    <definedName name="BD4HKAV">#REF!</definedName>
    <definedName name="BD4HKDL">'[14]97DL_HK1234'!$E$6:$FC$151</definedName>
    <definedName name="BD6HK" localSheetId="6">#REF!</definedName>
    <definedName name="BD6HK">#REF!</definedName>
    <definedName name="BD6HK34" localSheetId="6">#REF!</definedName>
    <definedName name="BD6HK34">#REF!</definedName>
    <definedName name="BD6HK58" localSheetId="6">'[15]97KT58'!$E$6:$DD$275</definedName>
    <definedName name="BD6HK58">'[16]97KT58'!$E$6:$DD$275</definedName>
    <definedName name="BD6HKAV" localSheetId="6">#REF!</definedName>
    <definedName name="BD6HKAV">#REF!</definedName>
    <definedName name="BD6HKDL">'[14]97DL_GD2'!$E$6:$DA$146</definedName>
    <definedName name="BD8HK" localSheetId="6">#REF!</definedName>
    <definedName name="BD8HK">#REF!</definedName>
    <definedName name="BD98AV" localSheetId="6">#REF!</definedName>
    <definedName name="BD98AV">#REF!</definedName>
    <definedName name="BD98TIN" localSheetId="6">#REF!</definedName>
    <definedName name="BD98TIN">#REF!</definedName>
    <definedName name="BD99T" localSheetId="6">#REF!</definedName>
    <definedName name="BD99T">#REF!</definedName>
    <definedName name="bdiem" localSheetId="6">#REF!</definedName>
    <definedName name="bdiem">#REF!</definedName>
    <definedName name="BOQ" localSheetId="6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6">#REF!</definedName>
    <definedName name="BVCISUMMARY">#REF!</definedName>
    <definedName name="C0" localSheetId="6">#REF!</definedName>
    <definedName name="C0">#REF!</definedName>
    <definedName name="CABLE2">'[17]MTO REV.0'!$A$1:$Q$570</definedName>
    <definedName name="catvang">[3]dg!$D$11</definedName>
    <definedName name="cc">[6]gVL!$N$38</definedName>
    <definedName name="cd">[6]gVL!$N$15</definedName>
    <definedName name="CH" localSheetId="6">[4]TN!#REF!</definedName>
    <definedName name="CH">[4]TN!#REF!</definedName>
    <definedName name="chay1" localSheetId="6">#REF!</definedName>
    <definedName name="chay1">#REF!</definedName>
    <definedName name="chay10" localSheetId="6">#REF!</definedName>
    <definedName name="chay10">#REF!</definedName>
    <definedName name="chay2" localSheetId="6">#REF!</definedName>
    <definedName name="chay2">#REF!</definedName>
    <definedName name="chay3" localSheetId="6">#REF!</definedName>
    <definedName name="chay3">#REF!</definedName>
    <definedName name="chay4" localSheetId="6">#REF!</definedName>
    <definedName name="chay4">#REF!</definedName>
    <definedName name="chay5" localSheetId="6">#REF!</definedName>
    <definedName name="chay5">#REF!</definedName>
    <definedName name="chay6" localSheetId="6">#REF!</definedName>
    <definedName name="chay6">#REF!</definedName>
    <definedName name="chay7" localSheetId="6">#REF!</definedName>
    <definedName name="chay7">#REF!</definedName>
    <definedName name="chay8" localSheetId="6">#REF!</definedName>
    <definedName name="chay8">#REF!</definedName>
    <definedName name="chay9" localSheetId="6">#REF!</definedName>
    <definedName name="chay9">#REF!</definedName>
    <definedName name="Chu" localSheetId="6">[4]ND!#REF!</definedName>
    <definedName name="Chu">[4]ND!#REF!</definedName>
    <definedName name="CMC">[2]dg!$D$61</definedName>
    <definedName name="Co" localSheetId="6">#REF!</definedName>
    <definedName name="Co">#REF!</definedName>
    <definedName name="coc">[6]gVL!$N$25</definedName>
    <definedName name="COMMON" localSheetId="6">#REF!</definedName>
    <definedName name="COMMON">#REF!</definedName>
    <definedName name="CON_EQP_COS" localSheetId="6">#REF!</definedName>
    <definedName name="CON_EQP_COS">#REF!</definedName>
    <definedName name="Cong_HM_DTCT" localSheetId="6">#REF!</definedName>
    <definedName name="Cong_HM_DTCT">#REF!</definedName>
    <definedName name="Cong_M_DTCT" localSheetId="6">#REF!</definedName>
    <definedName name="Cong_M_DTCT">#REF!</definedName>
    <definedName name="Cong_NC_DTCT" localSheetId="6">#REF!</definedName>
    <definedName name="Cong_NC_DTCT">#REF!</definedName>
    <definedName name="Cong_VL_DTCT" localSheetId="6">#REF!</definedName>
    <definedName name="Cong_VL_DTCT">#REF!</definedName>
    <definedName name="Continue">#N/A</definedName>
    <definedName name="cot">[18]gVL!$Q$64</definedName>
    <definedName name="COVER" localSheetId="6">#REF!</definedName>
    <definedName name="COVER">#REF!</definedName>
    <definedName name="cpd">[5]gVL!$Q$20</definedName>
    <definedName name="cpdd">[5]gVL!$Q$21</definedName>
    <definedName name="cpdd2">[19]gVL!$P$19</definedName>
    <definedName name="CPT" localSheetId="6">#REF!</definedName>
    <definedName name="CPT">#REF!</definedName>
    <definedName name="CRITINST" localSheetId="6">#REF!</definedName>
    <definedName name="CRITINST">#REF!</definedName>
    <definedName name="CRITPURC" localSheetId="6">#REF!</definedName>
    <definedName name="CRITPURC">#REF!</definedName>
    <definedName name="CS_10" localSheetId="6">#REF!</definedName>
    <definedName name="CS_10">#REF!</definedName>
    <definedName name="CS_100" localSheetId="6">#REF!</definedName>
    <definedName name="CS_100">#REF!</definedName>
    <definedName name="CS_10S" localSheetId="6">#REF!</definedName>
    <definedName name="CS_10S">#REF!</definedName>
    <definedName name="CS_120" localSheetId="6">#REF!</definedName>
    <definedName name="CS_120">#REF!</definedName>
    <definedName name="CS_140" localSheetId="6">#REF!</definedName>
    <definedName name="CS_140">#REF!</definedName>
    <definedName name="CS_160" localSheetId="6">#REF!</definedName>
    <definedName name="CS_160">#REF!</definedName>
    <definedName name="CS_20" localSheetId="6">#REF!</definedName>
    <definedName name="CS_20">#REF!</definedName>
    <definedName name="CS_30" localSheetId="6">#REF!</definedName>
    <definedName name="CS_30">#REF!</definedName>
    <definedName name="CS_40" localSheetId="6">#REF!</definedName>
    <definedName name="CS_40">#REF!</definedName>
    <definedName name="CS_40S" localSheetId="6">#REF!</definedName>
    <definedName name="CS_40S">#REF!</definedName>
    <definedName name="CS_5S" localSheetId="6">#REF!</definedName>
    <definedName name="CS_5S">#REF!</definedName>
    <definedName name="CS_60" localSheetId="6">#REF!</definedName>
    <definedName name="CS_60">#REF!</definedName>
    <definedName name="CS_80" localSheetId="6">#REF!</definedName>
    <definedName name="CS_80">#REF!</definedName>
    <definedName name="CS_80S" localSheetId="6">#REF!</definedName>
    <definedName name="CS_80S">#REF!</definedName>
    <definedName name="CS_STD" localSheetId="6">#REF!</definedName>
    <definedName name="CS_STD">#REF!</definedName>
    <definedName name="CS_XS" localSheetId="6">#REF!</definedName>
    <definedName name="CS_XS">#REF!</definedName>
    <definedName name="CS_XXS" localSheetId="6">#REF!</definedName>
    <definedName name="CS_XXS">#REF!</definedName>
    <definedName name="ctiep" localSheetId="6">#REF!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6">#REF!</definedName>
    <definedName name="_xlnm.Database">#REF!</definedName>
    <definedName name="DataFilter" localSheetId="6">[23]!DataFilter</definedName>
    <definedName name="DataFilter">[23]!DataFilter</definedName>
    <definedName name="DataSort" localSheetId="6">[23]!DataSort</definedName>
    <definedName name="DataSort">[23]!DataSort</definedName>
    <definedName name="datden">[2]dg!$D$28</definedName>
    <definedName name="db">[10]gvl!$Q$67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6">#REF!</definedName>
    <definedName name="DDT">#REF!</definedName>
    <definedName name="den_bu" localSheetId="6">#REF!</definedName>
    <definedName name="den_bu">#REF!</definedName>
    <definedName name="DGCTI592" localSheetId="6">[24]DTXL!#REF!</definedName>
    <definedName name="DGCTI592">[25]DTXL!#REF!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6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6">[26]DSSV!$A$6:$H$227</definedName>
    <definedName name="DS96T">[27]DSSV!$A$6:$H$227</definedName>
    <definedName name="DSH" localSheetId="6">#REF!</definedName>
    <definedName name="DSH">#REF!</definedName>
    <definedName name="DSUMDATA" localSheetId="6">#REF!</definedName>
    <definedName name="DSUMDATA">#REF!</definedName>
    <definedName name="du_dkien" localSheetId="6">#REF!</definedName>
    <definedName name="du_dkien">#REF!</definedName>
    <definedName name="DYÕ" localSheetId="6">#REF!</definedName>
    <definedName name="DYÕ">#REF!</definedName>
    <definedName name="End_1" localSheetId="6">#REF!</definedName>
    <definedName name="End_1">#REF!</definedName>
    <definedName name="End_10" localSheetId="6">#REF!</definedName>
    <definedName name="End_10">#REF!</definedName>
    <definedName name="End_11" localSheetId="6">#REF!</definedName>
    <definedName name="End_11">#REF!</definedName>
    <definedName name="End_12" localSheetId="6">#REF!</definedName>
    <definedName name="End_12">#REF!</definedName>
    <definedName name="End_13" localSheetId="6">#REF!</definedName>
    <definedName name="End_13">#REF!</definedName>
    <definedName name="End_2" localSheetId="6">#REF!</definedName>
    <definedName name="End_2">#REF!</definedName>
    <definedName name="End_3" localSheetId="6">#REF!</definedName>
    <definedName name="End_3">#REF!</definedName>
    <definedName name="End_4" localSheetId="6">#REF!</definedName>
    <definedName name="End_4">#REF!</definedName>
    <definedName name="End_5" localSheetId="6">#REF!</definedName>
    <definedName name="End_5">#REF!</definedName>
    <definedName name="End_6" localSheetId="6">#REF!</definedName>
    <definedName name="End_6">#REF!</definedName>
    <definedName name="End_7" localSheetId="6">#REF!</definedName>
    <definedName name="End_7">#REF!</definedName>
    <definedName name="End_8" localSheetId="6">#REF!</definedName>
    <definedName name="End_8">#REF!</definedName>
    <definedName name="End_9" localSheetId="6">#REF!</definedName>
    <definedName name="End_9">#REF!</definedName>
    <definedName name="ethg" localSheetId="6">#REF!</definedName>
    <definedName name="ethg">#REF!</definedName>
    <definedName name="_xlnm.Extract" localSheetId="6">#REF!</definedName>
    <definedName name="_xlnm.Extract">#REF!</definedName>
    <definedName name="fafa" localSheetId="6">[28]DTXL!#REF!</definedName>
    <definedName name="fafa">[29]DTXL!#REF!</definedName>
    <definedName name="g" localSheetId="6">'[30]DG '!#REF!</definedName>
    <definedName name="g">'[30]DG '!#REF!</definedName>
    <definedName name="g40g40" localSheetId="6">[31]tuong!#REF!</definedName>
    <definedName name="g40g40">[31]tuong!#REF!</definedName>
    <definedName name="gamatc">'[32]DO AM DT'!$AD$84</definedName>
    <definedName name="gc">[33]gvl!$N$28</definedName>
    <definedName name="gcm">'[34]gia vt,nc,may'!$H$7:$I$17</definedName>
    <definedName name="gd">[6]gVL!$N$29</definedName>
    <definedName name="Gia_tien" localSheetId="6">#REF!</definedName>
    <definedName name="Gia_tien">#REF!</definedName>
    <definedName name="gia_tien_BTN" localSheetId="6">#REF!</definedName>
    <definedName name="gia_tien_BTN">#REF!</definedName>
    <definedName name="GoBack" localSheetId="6">[23]Sheet1!GoBack</definedName>
    <definedName name="GoBack">[23]Sheet1!GoBack</definedName>
    <definedName name="goch">[2]dg!$D$26</definedName>
    <definedName name="govk">[2]dg!$D$24</definedName>
    <definedName name="GPT_GROUNDING_PT" localSheetId="6">'[35]NEW-PANEL'!#REF!</definedName>
    <definedName name="GPT_GROUNDING_PT">'[35]NEW-PANEL'!#REF!</definedName>
    <definedName name="GTXL" localSheetId="6">#REF!</definedName>
    <definedName name="GTXL">#REF!</definedName>
    <definedName name="gv">[5]gVL!$Q$28</definedName>
    <definedName name="gvl">[36]GVL!$A$6:$F$131</definedName>
    <definedName name="h" localSheetId="0" hidden="1">{"'Sheet1'!$L$16"}</definedName>
    <definedName name="h" localSheetId="1" hidden="1">{"'Sheet1'!$L$16"}</definedName>
    <definedName name="h" localSheetId="4" hidden="1">{"'Sheet1'!$L$16"}</definedName>
    <definedName name="h" localSheetId="3" hidden="1">{"'Sheet1'!$L$16"}</definedName>
    <definedName name="h" localSheetId="6" hidden="1">{"'Sheet1'!$L$16"}</definedName>
    <definedName name="h" hidden="1">{"'Sheet1'!$L$16"}</definedName>
    <definedName name="Hello">#N/A</definedName>
    <definedName name="HH" localSheetId="6">#REF!</definedName>
    <definedName name="HH">#REF!</definedName>
    <definedName name="hien" localSheetId="6">#REF!</definedName>
    <definedName name="hien">#REF!</definedName>
    <definedName name="hjđfhfgdsdfgsdg" localSheetId="6">[37]DSSV!$A$6:$H$227</definedName>
    <definedName name="hjđfhfgdsdfgsdg">[38]DSSV!$A$6:$H$227</definedName>
    <definedName name="HOME_MANP" localSheetId="6">#REF!</definedName>
    <definedName name="HOME_MANP">#REF!</definedName>
    <definedName name="HOMEOFFICE_COST" localSheetId="6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localSheetId="4" hidden="1">{"'Sheet1'!$L$16"}</definedName>
    <definedName name="HTML_Control" localSheetId="3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localSheetId="4" hidden="1">{"'Sheet1'!$L$16"}</definedName>
    <definedName name="huy" localSheetId="3" hidden="1">{"'Sheet1'!$L$16"}</definedName>
    <definedName name="huy" localSheetId="6" hidden="1">{"'Sheet1'!$L$16"}</definedName>
    <definedName name="huy" hidden="1">{"'Sheet1'!$L$16"}</definedName>
    <definedName name="I" localSheetId="6">#REF!</definedName>
    <definedName name="I">#REF!</definedName>
    <definedName name="I_A" localSheetId="6">#REF!</definedName>
    <definedName name="I_A">#REF!</definedName>
    <definedName name="I_B" localSheetId="6">#REF!</definedName>
    <definedName name="I_B">#REF!</definedName>
    <definedName name="I_c" localSheetId="6">#REF!</definedName>
    <definedName name="I_c">#REF!</definedName>
    <definedName name="IDLAB_COST" localSheetId="6">#REF!</definedName>
    <definedName name="IDLAB_COST">#REF!</definedName>
    <definedName name="II_A" localSheetId="6">#REF!</definedName>
    <definedName name="II_A">#REF!</definedName>
    <definedName name="II_B" localSheetId="6">#REF!</definedName>
    <definedName name="II_B">#REF!</definedName>
    <definedName name="II_c" localSheetId="6">#REF!</definedName>
    <definedName name="II_c">#REF!</definedName>
    <definedName name="III_a" localSheetId="6">#REF!</definedName>
    <definedName name="III_a">#REF!</definedName>
    <definedName name="III_B" localSheetId="6">#REF!</definedName>
    <definedName name="III_B">#REF!</definedName>
    <definedName name="III_c" localSheetId="6">#REF!</definedName>
    <definedName name="III_c">#REF!</definedName>
    <definedName name="INDMANP" localSheetId="6">#REF!</definedName>
    <definedName name="INDMANP">#REF!</definedName>
    <definedName name="j" hidden="1">{"'Sheet1'!$L$16"}</definedName>
    <definedName name="j356C8" localSheetId="6">#REF!</definedName>
    <definedName name="j356C8">#REF!</definedName>
    <definedName name="k" hidden="1">{"'Sheet1'!$L$16"}</definedName>
    <definedName name="kcong" localSheetId="6">#REF!</definedName>
    <definedName name="kcong">#REF!</definedName>
    <definedName name="kno">[5]gVL!$Q$48</definedName>
    <definedName name="luoicua">[2]dg!$D$56</definedName>
    <definedName name="m" localSheetId="6">#REF!</definedName>
    <definedName name="m">#REF!</definedName>
    <definedName name="MAJ_CON_EQP" localSheetId="6">#REF!</definedName>
    <definedName name="MAJ_CON_EQP">#REF!</definedName>
    <definedName name="matit">[10]gvl!$Q$69</definedName>
    <definedName name="MG_A" localSheetId="6">#REF!</definedName>
    <definedName name="MG_A">#REF!</definedName>
    <definedName name="mstn_b">[39]BC.TN!$B$7:$B$50</definedName>
    <definedName name="mstn_cnv">[40]MSTN!$B$9:$T$97</definedName>
    <definedName name="n">'[32]DO AM DT'!$G$102</definedName>
    <definedName name="nd">[5]gVL!$Q$30</definedName>
    <definedName name="NET" localSheetId="6">#REF!</definedName>
    <definedName name="NET">#REF!</definedName>
    <definedName name="NET_1" localSheetId="6">#REF!</definedName>
    <definedName name="NET_1">#REF!</definedName>
    <definedName name="NET_ANA" localSheetId="6">#REF!</definedName>
    <definedName name="NET_ANA">#REF!</definedName>
    <definedName name="NET_ANA_1" localSheetId="6">#REF!</definedName>
    <definedName name="NET_ANA_1">#REF!</definedName>
    <definedName name="NET_ANA_2" localSheetId="6">#REF!</definedName>
    <definedName name="NET_ANA_2">#REF!</definedName>
    <definedName name="NH" localSheetId="6">#REF!</definedName>
    <definedName name="NH">#REF!</definedName>
    <definedName name="NHot" localSheetId="6">#REF!</definedName>
    <definedName name="NHot">#REF!</definedName>
    <definedName name="nhua">[2]dg!$D$13</definedName>
    <definedName name="No" localSheetId="6">#REF!</definedName>
    <definedName name="No">#REF!</definedName>
    <definedName name="nuoc">[21]gvl!$N$38</definedName>
    <definedName name="ongnhua">[2]dg!$D$54</definedName>
    <definedName name="OTHER_PANEL" localSheetId="6">'[35]NEW-PANEL'!#REF!</definedName>
    <definedName name="OTHER_PANEL">'[35]NEW-PANEL'!#REF!</definedName>
    <definedName name="oxy">[3]dg!$D$27</definedName>
    <definedName name="phgnc">[2]dg!$D$47</definedName>
    <definedName name="phu_luc_vua" localSheetId="6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6">'[35]NEW-PANEL'!#REF!</definedName>
    <definedName name="PL_指示燈___P.B.___REST_P.B._壓扣開關">'[35]NEW-PANEL'!#REF!</definedName>
    <definedName name="pm" localSheetId="6">#REF!</definedName>
    <definedName name="pm">#REF!</definedName>
    <definedName name="_xlnm.Print_Area" localSheetId="0">'KHOA 29'!$A:$M</definedName>
    <definedName name="_xlnm.Print_Area" localSheetId="6">#REF!</definedName>
    <definedName name="_xlnm.Print_Area">#REF!</definedName>
    <definedName name="PRINT_AREA_MI" localSheetId="6">#REF!</definedName>
    <definedName name="PRINT_AREA_MI">#REF!</definedName>
    <definedName name="_xlnm.Print_Titles" localSheetId="6">#REF!</definedName>
    <definedName name="_xlnm.Print_Titles">#REF!</definedName>
    <definedName name="PRINT_TITLES_MI" localSheetId="6">#REF!</definedName>
    <definedName name="PRINT_TITLES_MI">#REF!</definedName>
    <definedName name="PRINTA" localSheetId="6">#REF!</definedName>
    <definedName name="PRINTA">#REF!</definedName>
    <definedName name="PRINTB" localSheetId="6">#REF!</definedName>
    <definedName name="PRINTB">#REF!</definedName>
    <definedName name="PRINTC" localSheetId="6">#REF!</definedName>
    <definedName name="PRINTC">#REF!</definedName>
    <definedName name="PROPOSAL" localSheetId="6">#REF!</definedName>
    <definedName name="PROPOSAL">#REF!</definedName>
    <definedName name="PT_Duong" localSheetId="6">#REF!</definedName>
    <definedName name="PT_Duong">#REF!</definedName>
    <definedName name="ptdg" localSheetId="6">#REF!</definedName>
    <definedName name="ptdg">#REF!</definedName>
    <definedName name="PTDG_cau" localSheetId="6">#REF!</definedName>
    <definedName name="PTDG_cau">#REF!</definedName>
    <definedName name="qh">[6]gVL!$N$40</definedName>
    <definedName name="quehan">[3]dg!$D$25</definedName>
    <definedName name="SB">[41]IBASE!$AH$7:$AL$14</definedName>
    <definedName name="scr">[5]gVL!$Q$33</definedName>
    <definedName name="sdo">[33]gvl!$N$35</definedName>
    <definedName name="skd">[5]gVL!$Q$37</definedName>
    <definedName name="SORT" localSheetId="6">#REF!</definedName>
    <definedName name="SORT">#REF!</definedName>
    <definedName name="SORT_AREA">'[42]DI-ESTI'!$A$8:$R$489</definedName>
    <definedName name="SPEC" localSheetId="6">#REF!</definedName>
    <definedName name="SPEC">#REF!</definedName>
    <definedName name="SPECSUMMARY" localSheetId="6">#REF!</definedName>
    <definedName name="SPECSUMMARY">#REF!</definedName>
    <definedName name="SRDFTSFSD" localSheetId="6">#REF!</definedName>
    <definedName name="SRDFTSFSD">#REF!</definedName>
    <definedName name="Start_1" localSheetId="6">#REF!</definedName>
    <definedName name="Start_1">#REF!</definedName>
    <definedName name="Start_10" localSheetId="6">#REF!</definedName>
    <definedName name="Start_10">#REF!</definedName>
    <definedName name="Start_11" localSheetId="6">#REF!</definedName>
    <definedName name="Start_11">#REF!</definedName>
    <definedName name="Start_12" localSheetId="6">#REF!</definedName>
    <definedName name="Start_12">#REF!</definedName>
    <definedName name="Start_13" localSheetId="6">#REF!</definedName>
    <definedName name="Start_13">#REF!</definedName>
    <definedName name="Start_2" localSheetId="6">#REF!</definedName>
    <definedName name="Start_2">#REF!</definedName>
    <definedName name="Start_3" localSheetId="6">#REF!</definedName>
    <definedName name="Start_3">#REF!</definedName>
    <definedName name="Start_4" localSheetId="6">#REF!</definedName>
    <definedName name="Start_4">#REF!</definedName>
    <definedName name="Start_5" localSheetId="6">#REF!</definedName>
    <definedName name="Start_5">#REF!</definedName>
    <definedName name="Start_6" localSheetId="6">#REF!</definedName>
    <definedName name="Start_6">#REF!</definedName>
    <definedName name="Start_7" localSheetId="6">#REF!</definedName>
    <definedName name="Start_7">#REF!</definedName>
    <definedName name="Start_8" localSheetId="6">#REF!</definedName>
    <definedName name="Start_8">#REF!</definedName>
    <definedName name="Start_9" localSheetId="6">#REF!</definedName>
    <definedName name="Start_9">#REF!</definedName>
    <definedName name="str">[33]gvl!$N$34</definedName>
    <definedName name="SUMMARY" localSheetId="6">#REF!</definedName>
    <definedName name="SUMMARY">#REF!</definedName>
    <definedName name="T" localSheetId="6">#REF!</definedName>
    <definedName name="T">#REF!</definedName>
    <definedName name="Taikhoan">'[43]Tai khoan'!$A$3:$C$93</definedName>
    <definedName name="tavet">[2]dg!$D$40</definedName>
    <definedName name="TaxTV">10%</definedName>
    <definedName name="TaxXL">5%</definedName>
    <definedName name="tb">'[32]DO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[33]gvl!$N$23</definedName>
    <definedName name="thucthanh">'[44]Thuc thanh'!$E$29</definedName>
    <definedName name="Tien" localSheetId="6">#REF!</definedName>
    <definedName name="Tien">#REF!</definedName>
    <definedName name="tkb" localSheetId="0" hidden="1">{"'Sheet1'!$L$16"}</definedName>
    <definedName name="tkb" localSheetId="1" hidden="1">{"'Sheet1'!$L$16"}</definedName>
    <definedName name="tkb" localSheetId="4" hidden="1">{"'Sheet1'!$L$16"}</definedName>
    <definedName name="tkb" localSheetId="3" hidden="1">{"'Sheet1'!$L$16"}</definedName>
    <definedName name="tkb" localSheetId="6" hidden="1">{"'Sheet1'!$L$16"}</definedName>
    <definedName name="tkb" hidden="1">{"'Sheet1'!$L$16"}</definedName>
    <definedName name="TL" localSheetId="6">[4]ND!#REF!</definedName>
    <definedName name="TL">[4]ND!#REF!</definedName>
    <definedName name="Tle" localSheetId="6">#REF!</definedName>
    <definedName name="Tle">#REF!</definedName>
    <definedName name="tno">[5]gVL!$Q$47</definedName>
    <definedName name="ton">'[32]DO AM DT'!$AC$84</definedName>
    <definedName name="tongdt" localSheetId="6">[45]BO!#REF!</definedName>
    <definedName name="tongdt">[45]BO!#REF!</definedName>
    <definedName name="totb" localSheetId="6">'[32]DO AM DT'!#REF!</definedName>
    <definedName name="totb">'[32]DO AM DT'!#REF!</definedName>
    <definedName name="totb1" localSheetId="6">'[32]DO AM DT'!#REF!</definedName>
    <definedName name="totb1">'[32]DO AM DT'!#REF!</definedName>
    <definedName name="totb2" localSheetId="6">'[32]DO AM DT'!#REF!</definedName>
    <definedName name="totb2">'[32]DO AM DT'!#REF!</definedName>
    <definedName name="totb3" localSheetId="6">'[32]DO AM DT'!#REF!</definedName>
    <definedName name="totb3">'[32]DO AM DT'!#REF!</definedName>
    <definedName name="totb4" localSheetId="6">'[32]DO AM DT'!#REF!</definedName>
    <definedName name="totb4">'[32]DO AM DT'!#REF!</definedName>
    <definedName name="totb5" localSheetId="6">'[32]DO AM DT'!#REF!</definedName>
    <definedName name="totb5">'[32]DO AM DT'!#REF!</definedName>
    <definedName name="totb6" localSheetId="6">'[32]DO AM DT'!#REF!</definedName>
    <definedName name="totb6">'[32]DO AM DT'!#REF!</definedName>
    <definedName name="Tra_DM_su_dung" localSheetId="6">#REF!</definedName>
    <definedName name="Tra_DM_su_dung">#REF!</definedName>
    <definedName name="Tra_don_gia_KS" localSheetId="6">#REF!</definedName>
    <definedName name="Tra_don_gia_KS">#REF!</definedName>
    <definedName name="Tra_DTCT" localSheetId="6">#REF!</definedName>
    <definedName name="Tra_DTCT">#REF!</definedName>
    <definedName name="Tra_GTXLST">[46]DTCT!$C$10:$J$438</definedName>
    <definedName name="Tra_phan_tram" localSheetId="6">[47]Tra_bang!#REF!</definedName>
    <definedName name="Tra_phan_tram">[47]Tra_bang!#REF!</definedName>
    <definedName name="Tra_tim_hang_mucPT_trung" localSheetId="6">#REF!</definedName>
    <definedName name="Tra_tim_hang_mucPT_trung">#REF!</definedName>
    <definedName name="Tra_TL" localSheetId="6">#REF!</definedName>
    <definedName name="Tra_TL">#REF!</definedName>
    <definedName name="Tra_ty_le2" localSheetId="6">#REF!</definedName>
    <definedName name="Tra_ty_le2">#REF!</definedName>
    <definedName name="Tra_ty_le3" localSheetId="6">#REF!</definedName>
    <definedName name="Tra_ty_le3">#REF!</definedName>
    <definedName name="Tra_ty_le4" localSheetId="6">#REF!</definedName>
    <definedName name="Tra_ty_le4">#REF!</definedName>
    <definedName name="Tra_ty_le5" localSheetId="6">#REF!</definedName>
    <definedName name="Tra_ty_le5">#REF!</definedName>
    <definedName name="tra_vat_lieu1">'[48]tra-vat-lieu'!$G$4:$J$193</definedName>
    <definedName name="Tra_VL">[49]TVL!$A$1:$D$227</definedName>
    <definedName name="tra_VL_1">'[20]tra-vat-lieu'!$A$201:$H$215</definedName>
    <definedName name="Tracp" localSheetId="6">#REF!</definedName>
    <definedName name="Tracp">#REF!</definedName>
    <definedName name="TRANSFORMER" localSheetId="6">'[35]NEW-PANEL'!#REF!</definedName>
    <definedName name="TRANSFORMER">'[35]NEW-PANEL'!#REF!</definedName>
    <definedName name="TraTH">'[50]dtct cong'!$A$9:$A$649</definedName>
    <definedName name="ttam">[6]gVL!$N$21</definedName>
    <definedName name="tthi" localSheetId="6">#REF!</definedName>
    <definedName name="tthi">#REF!</definedName>
    <definedName name="ty_le" localSheetId="6">#REF!</definedName>
    <definedName name="ty_le">#REF!</definedName>
    <definedName name="ty_le_BTN" localSheetId="6">#REF!</definedName>
    <definedName name="ty_le_BTN">#REF!</definedName>
    <definedName name="Ty_le1" localSheetId="6">#REF!</definedName>
    <definedName name="Ty_le1">#REF!</definedName>
    <definedName name="VA" localSheetId="6">[4]ND!#REF!</definedName>
    <definedName name="VA">[4]ND!#REF!</definedName>
    <definedName name="VARIINST" localSheetId="6">#REF!</definedName>
    <definedName name="VARIINST">#REF!</definedName>
    <definedName name="VARIPURC" localSheetId="6">#REF!</definedName>
    <definedName name="VARIPURC">#REF!</definedName>
    <definedName name="vdkt">[5]gVL!$Q$55</definedName>
    <definedName name="W" localSheetId="6">#REF!</definedName>
    <definedName name="W">#REF!</definedName>
    <definedName name="X" localSheetId="6">#REF!</definedName>
    <definedName name="X">#REF!</definedName>
    <definedName name="xh" localSheetId="6">#REF!</definedName>
    <definedName name="xh">#REF!</definedName>
    <definedName name="xm">[21]gvl!$N$16</definedName>
    <definedName name="xmpc30">[3]dg!$D$14</definedName>
    <definedName name="xn" localSheetId="6">#REF!</definedName>
    <definedName name="xn">#REF!</definedName>
    <definedName name="xuat_hien">[51]DTCT!$D$7:$D$227</definedName>
    <definedName name="Xuat_hien1">[52]DTCT!$A$7:$A$238</definedName>
    <definedName name="ZYX" localSheetId="6">#REF!</definedName>
    <definedName name="ZYX">#REF!</definedName>
    <definedName name="ZZZ" localSheetId="6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8" l="1"/>
  <c r="B10" i="8"/>
  <c r="B13" i="8" s="1"/>
  <c r="B16" i="8" s="1"/>
  <c r="B23" i="8" s="1"/>
  <c r="B32" i="8" s="1"/>
  <c r="B40" i="8" s="1"/>
  <c r="D2" i="8" s="1"/>
  <c r="D3" i="7"/>
  <c r="E3" i="7" s="1"/>
  <c r="F3" i="7" s="1"/>
  <c r="G3" i="7" s="1"/>
  <c r="H3" i="7" s="1"/>
  <c r="I3" i="7" s="1"/>
  <c r="B10" i="6"/>
  <c r="B13" i="6" s="1"/>
  <c r="B16" i="6" s="1"/>
  <c r="B19" i="6" s="1"/>
  <c r="B24" i="6" s="1"/>
  <c r="B34" i="6" s="1"/>
  <c r="D27" i="5"/>
  <c r="E27" i="5" s="1"/>
  <c r="F27" i="5" s="1"/>
  <c r="G27" i="5" s="1"/>
  <c r="H27" i="5" s="1"/>
  <c r="I27" i="5" s="1"/>
  <c r="C39" i="5" s="1"/>
  <c r="D39" i="5" s="1"/>
  <c r="E39" i="5" s="1"/>
  <c r="F39" i="5" s="1"/>
  <c r="G39" i="5" s="1"/>
  <c r="H39" i="5" s="1"/>
  <c r="I39" i="5" s="1"/>
  <c r="C51" i="5" s="1"/>
  <c r="D51" i="5" s="1"/>
  <c r="E51" i="5" s="1"/>
  <c r="F51" i="5" s="1"/>
  <c r="G51" i="5" s="1"/>
  <c r="H51" i="5" s="1"/>
  <c r="I51" i="5" s="1"/>
  <c r="C63" i="5" s="1"/>
  <c r="D63" i="5" s="1"/>
  <c r="E63" i="5" s="1"/>
  <c r="F63" i="5" s="1"/>
  <c r="G63" i="5" s="1"/>
  <c r="H63" i="5" s="1"/>
  <c r="I63" i="5" s="1"/>
  <c r="C75" i="5" s="1"/>
  <c r="D75" i="5" s="1"/>
  <c r="E75" i="5" s="1"/>
  <c r="F75" i="5" s="1"/>
  <c r="G75" i="5" s="1"/>
  <c r="H75" i="5" s="1"/>
  <c r="I75" i="5" s="1"/>
  <c r="C87" i="5" s="1"/>
  <c r="D87" i="5" s="1"/>
  <c r="E87" i="5" s="1"/>
  <c r="F87" i="5" s="1"/>
  <c r="G87" i="5" s="1"/>
  <c r="H87" i="5" s="1"/>
  <c r="I87" i="5" s="1"/>
  <c r="D15" i="5"/>
  <c r="E15" i="5" s="1"/>
  <c r="F15" i="5" s="1"/>
  <c r="G15" i="5" s="1"/>
  <c r="H15" i="5" s="1"/>
  <c r="I15" i="5" s="1"/>
  <c r="D3" i="5"/>
  <c r="E3" i="5" s="1"/>
  <c r="F3" i="5" s="1"/>
  <c r="G3" i="5" s="1"/>
  <c r="H3" i="5" s="1"/>
  <c r="I3" i="5" s="1"/>
  <c r="E27" i="4" l="1"/>
  <c r="F27" i="4" s="1"/>
  <c r="G27" i="4" s="1"/>
  <c r="H27" i="4" s="1"/>
  <c r="I27" i="4" s="1"/>
  <c r="C39" i="4" s="1"/>
  <c r="D39" i="4" s="1"/>
  <c r="E39" i="4" s="1"/>
  <c r="F39" i="4" s="1"/>
  <c r="G39" i="4" s="1"/>
  <c r="H39" i="4" s="1"/>
  <c r="I39" i="4" s="1"/>
  <c r="C51" i="4" s="1"/>
  <c r="D51" i="4" s="1"/>
  <c r="E51" i="4" s="1"/>
  <c r="F51" i="4" s="1"/>
  <c r="G51" i="4" s="1"/>
  <c r="H51" i="4" s="1"/>
  <c r="I51" i="4" s="1"/>
  <c r="D27" i="4"/>
  <c r="D15" i="4"/>
  <c r="E15" i="4" s="1"/>
  <c r="F15" i="4" s="1"/>
  <c r="G15" i="4" s="1"/>
  <c r="H15" i="4" s="1"/>
  <c r="I15" i="4" s="1"/>
  <c r="D3" i="4"/>
  <c r="E3" i="4" s="1"/>
  <c r="F3" i="4" s="1"/>
  <c r="G3" i="4" s="1"/>
  <c r="H3" i="4" s="1"/>
  <c r="I3" i="4" s="1"/>
  <c r="A42" i="3" l="1"/>
  <c r="A33" i="3"/>
  <c r="A26" i="3"/>
  <c r="A22" i="3"/>
  <c r="A19" i="3"/>
  <c r="A16" i="3"/>
  <c r="A11" i="2"/>
  <c r="A15" i="2" s="1"/>
  <c r="A19" i="2" s="1"/>
  <c r="A23" i="2" s="1"/>
  <c r="A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F4" authorId="0" shapeId="0" xr:uid="{E740C236-85EE-4224-91A8-6EEC7FB19DDF}">
      <text>
        <r>
          <rPr>
            <sz val="11"/>
            <color rgb="FF000000"/>
            <rFont val="Calibri"/>
            <family val="2"/>
          </rPr>
          <t>9</t>
        </r>
      </text>
    </comment>
    <comment ref="G4" authorId="1" shapeId="0" xr:uid="{FCF7837F-C8E9-438F-B3DE-6C15EECB27B6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" authorId="1" shapeId="0" xr:uid="{D6BA9CC6-78DC-4437-BF36-A64F989E2140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</commentList>
</comments>
</file>

<file path=xl/sharedStrings.xml><?xml version="1.0" encoding="utf-8"?>
<sst xmlns="http://schemas.openxmlformats.org/spreadsheetml/2006/main" count="565" uniqueCount="140">
  <si>
    <t xml:space="preserve"> ĐẠI HỌC DUY TÂN</t>
  </si>
  <si>
    <t>THỜI KHÓA BIỂU NH 2024-2025 * HỆ THẠC SĨ</t>
  </si>
  <si>
    <t>TRƯỜNG KINH TẾ VÀ KINH DOANH</t>
  </si>
  <si>
    <t>HỌC KỲ I - KHÓA K27+28+29</t>
  </si>
  <si>
    <t>TUẦN 20 (30/12/2024 --05/01/2025)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</si>
  <si>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</si>
  <si>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</si>
  <si>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</si>
  <si>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</si>
  <si>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</si>
  <si>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</si>
  <si>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</si>
  <si>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</si>
  <si>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</si>
  <si>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r>
      <t xml:space="preserve">Tối - 3h
</t>
    </r>
    <r>
      <rPr>
        <sz val="11"/>
        <rFont val="Times New Roman"/>
        <family val="1"/>
      </rPr>
      <t>(18h - 21h)</t>
    </r>
  </si>
  <si>
    <t>Kiểm toán hoạt động
(AUD A 611)</t>
  </si>
  <si>
    <t>Hai</t>
  </si>
  <si>
    <t>(Buổi 6)</t>
  </si>
  <si>
    <t>30/12/2024</t>
  </si>
  <si>
    <t>P. 902 - 254NVL</t>
  </si>
  <si>
    <t>TS. Hồ Tuấn Vũ</t>
  </si>
  <si>
    <t>Ba</t>
  </si>
  <si>
    <t xml:space="preserve">Tư </t>
  </si>
  <si>
    <t xml:space="preserve">Năm </t>
  </si>
  <si>
    <t>(Buổi 7)</t>
  </si>
  <si>
    <t>Sáu</t>
  </si>
  <si>
    <t>Bảy</t>
  </si>
  <si>
    <t>ĐẠI HỌC DUY TÂN</t>
  </si>
  <si>
    <t>THỜI KHÓA BIỂU - TRƯỜNG KHMT</t>
  </si>
  <si>
    <t>TRƯỜNG KHMT</t>
  </si>
  <si>
    <t>TUẦN: 23 (2024-2025)</t>
  </si>
  <si>
    <t>Ngày</t>
  </si>
  <si>
    <t>K27MCS</t>
  </si>
  <si>
    <t>K28MCS</t>
  </si>
  <si>
    <t>K28MSE</t>
  </si>
  <si>
    <t>K29MCS</t>
  </si>
  <si>
    <t>K29MIS</t>
  </si>
  <si>
    <t>K29MMIS</t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</si>
  <si>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</si>
  <si>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t>Hệ hỗ trợ ra quyết định</t>
  </si>
  <si>
    <t>Phòng 310, K7/25 Quang Trung</t>
  </si>
  <si>
    <t>PGS. TS Đỗ Năng Toàn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</si>
  <si>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</si>
  <si>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Tối
</t>
    </r>
    <r>
      <rPr>
        <sz val="11"/>
        <color theme="1"/>
        <rFont val="Times New Roman"/>
        <family val="1"/>
      </rPr>
      <t>(18h - 20h)</t>
    </r>
  </si>
  <si>
    <t>Phòng 1002 - 254 Nguyễn Văn Linh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</si>
  <si>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</si>
  <si>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</si>
  <si>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Lập trình Python</t>
  </si>
  <si>
    <t>Năm</t>
  </si>
  <si>
    <t>TS. Huỳnh Bá Diệu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</si>
  <si>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</si>
  <si>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</si>
  <si>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</si>
  <si>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t>CN</t>
  </si>
  <si>
    <t>THỜI KHÓA BIỂU HỆ THẠC SĨ</t>
  </si>
  <si>
    <t>TRƯỜNG NGÔN NGỮ - XÃ HỘI NHÂN VĂN</t>
  </si>
  <si>
    <t>NGÀNH: VĂN HỌC - LỚP: K29 MLI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</si>
  <si>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</si>
  <si>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</si>
  <si>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</si>
  <si>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</si>
  <si>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</si>
  <si>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</si>
  <si>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</si>
  <si>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</si>
  <si>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</si>
  <si>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</si>
  <si>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</si>
  <si>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Chuyên đề 01: Thiết kế và chế tạo vi mạch</t>
  </si>
  <si>
    <t>402D - Hoàng Minh Thảo</t>
  </si>
  <si>
    <t>TS. Trần Thuận Hoàng</t>
  </si>
  <si>
    <t>Tối
(18h - 21h)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</si>
  <si>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</si>
  <si>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</si>
  <si>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</si>
  <si>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</si>
  <si>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</si>
  <si>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</si>
  <si>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Phương pháp luận
Nghiên cứu văn học</t>
  </si>
  <si>
    <t>601 - 254 NVL</t>
  </si>
  <si>
    <t>PGS. TS Nguyễn Thị 
Thanh Xuân,</t>
  </si>
  <si>
    <t>Online</t>
  </si>
  <si>
    <t>NGÀNH: QUAN HỆ QUỐC TẾ - LỚP: K29 MIR</t>
  </si>
  <si>
    <t>Phân tích sự kiện quốc tế</t>
  </si>
  <si>
    <t>Nguyễn Thị Quế</t>
  </si>
  <si>
    <t>Hợp tác &amp; Hội nhập Đông Á</t>
  </si>
  <si>
    <t>Nguyễn Thị Mỹ</t>
  </si>
  <si>
    <t>Offline</t>
  </si>
  <si>
    <t>THỜI KHÓA BIỂU HỆ THẠC SĨ - THÁNG 11/2024</t>
  </si>
  <si>
    <t>BAN SAU ĐẠI HỌC</t>
  </si>
  <si>
    <t>KHÓA 27, 28, 29 (Kỹ thuật xây dựng)</t>
  </si>
  <si>
    <t>THỨ</t>
  </si>
  <si>
    <t>BUỔI</t>
  </si>
  <si>
    <t xml:space="preserve">K27 MCE1
</t>
  </si>
  <si>
    <t xml:space="preserve">K28 MCE
</t>
  </si>
  <si>
    <t xml:space="preserve">K29 MCE
</t>
  </si>
  <si>
    <t xml:space="preserve">K27 MCE2
</t>
  </si>
  <si>
    <r>
      <t xml:space="preserve">Thiết kế nhà cao tầng CIE-A 675
</t>
    </r>
    <r>
      <rPr>
        <sz val="13"/>
        <rFont val="Times New Roman"/>
        <family val="1"/>
      </rPr>
      <t>P101B, nhà B, Hòa Khánh Nam, 120 Hoàng Minh Thảo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Phạm Phú Anh Huy</t>
    </r>
  </si>
  <si>
    <r>
      <t xml:space="preserve">Thiết kế nhà cao tầng CIE-A 675
</t>
    </r>
    <r>
      <rPr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Phạm Phú Anh Huy</t>
    </r>
  </si>
  <si>
    <t>Sáng
(8h30 - 11h30)</t>
  </si>
  <si>
    <t>Chiều
(13h30 - 16h30)</t>
  </si>
  <si>
    <r>
      <t xml:space="preserve">Vật liệu xây dựng nâng cao CIE-A 671
</t>
    </r>
    <r>
      <rPr>
        <sz val="13"/>
        <rFont val="Times New Roman"/>
        <family val="1"/>
      </rPr>
      <t>P901A, 254 Nguyễn Văn Linh, ĐN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Thu Hiền</t>
    </r>
  </si>
  <si>
    <r>
      <t xml:space="preserve">Vật liệu xây dựng nâng cao CIE-A 671
</t>
    </r>
    <r>
      <rPr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Thu Hiền</t>
    </r>
  </si>
  <si>
    <t>254 Nguyễn Văn Linh</t>
  </si>
  <si>
    <t>TS. Trần Thu Hiền</t>
  </si>
  <si>
    <t>Giảng viên:</t>
  </si>
  <si>
    <t>TS. Phạm Phú Anh Huy</t>
  </si>
  <si>
    <t>Điện thoại:</t>
  </si>
  <si>
    <t>0914020242</t>
  </si>
  <si>
    <t>0981083599</t>
  </si>
  <si>
    <t>Văn học và văn hóa trong bối cảnh toàn cầu hóa</t>
  </si>
  <si>
    <t>TS Mai Anh Tuấn</t>
  </si>
  <si>
    <t>TRƯỜNG ĐẠI HỌC DUY TÂN</t>
  </si>
  <si>
    <t>THỜI KHÓA BIỂU HỆ THẠC SĨ KHÓA 29</t>
  </si>
  <si>
    <t>Địa điểm học: Cơ sở 254 Nguyễn Văn Linh</t>
  </si>
  <si>
    <t>PP Luận NCKH</t>
  </si>
  <si>
    <t>TS. Trần Nhật Tân</t>
  </si>
  <si>
    <t>0945.988.484</t>
  </si>
  <si>
    <t>Link Zoom</t>
  </si>
  <si>
    <t>https://duytan.zoom.us/j/97493496236?pwd=qEjNIuRmfKLxU5rqIJi7m8LD8ewa7d.1</t>
  </si>
  <si>
    <t>ID cuộc họp: 974 9349 6236</t>
  </si>
  <si>
    <t>Mật mã: 008765</t>
  </si>
  <si>
    <t>THỜI KHÓA BIỂU NĂM HỌC 2024-2025 -  HỆ THẠC SĨ</t>
  </si>
  <si>
    <t>TRƯỜNG Y DƯỢC</t>
  </si>
  <si>
    <t>K27MPM1</t>
  </si>
  <si>
    <t>K28MPM</t>
  </si>
  <si>
    <t>K29MPM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</si>
  <si>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</si>
  <si>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Sáng
</t>
    </r>
    <r>
      <rPr>
        <sz val="11"/>
        <rFont val="Times New Roman"/>
        <family val="1"/>
      </rPr>
      <t>(7h - 11h)</t>
    </r>
  </si>
  <si>
    <r>
      <t xml:space="preserve">Chiều
</t>
    </r>
    <r>
      <rPr>
        <sz val="11"/>
        <rFont val="Times New Roman"/>
        <family val="1"/>
      </rPr>
      <t>(13h - 17h)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</si>
  <si>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</si>
  <si>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Kinh Tế Y Tế - Y Tế Cộng Đồng</t>
  </si>
  <si>
    <t>P.1101 - 254 Nguyễn Văn Linh</t>
  </si>
  <si>
    <t>TS. Đinh Đạo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</si>
  <si>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</si>
  <si>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</si>
  <si>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Cơ sở: 254 Nguyễn Văn Linh - Đà Nẵng</t>
  </si>
  <si>
    <t>Số điện thoại Giảng viên:</t>
  </si>
  <si>
    <t>TS. Đinh Đạo: 
0961955168</t>
  </si>
  <si>
    <t>P.307 -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</si>
</sst>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HV]"/>
    <numFmt numFmtId="165" formatCode="dd/mm"/>
  </numFmts>
  <fonts count="82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6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rgb="FF222222"/>
      <name val="Times New Roman"/>
      <family val="1"/>
    </font>
    <font>
      <b/>
      <sz val="15"/>
      <name val="Times New Roman"/>
      <family val="1"/>
    </font>
    <font>
      <i/>
      <sz val="12"/>
      <color rgb="FF0033CC"/>
      <name val="Times New Roman"/>
      <family val="1"/>
    </font>
    <font>
      <sz val="12"/>
      <name val="Times New Roman"/>
      <family val="1"/>
    </font>
    <font>
      <sz val="12"/>
      <color rgb="FF00B050"/>
      <name val="Times New Roman"/>
      <family val="1"/>
    </font>
    <font>
      <sz val="12"/>
      <color rgb="FF0033CC"/>
      <name val="Times New Roman"/>
      <family val="1"/>
    </font>
    <font>
      <sz val="12"/>
      <color theme="9" tint="-0.249977111117893"/>
      <name val="Times New Roman"/>
      <family val="1"/>
    </font>
    <font>
      <sz val="12"/>
      <color rgb="FFFF66FF"/>
      <name val="Times New Roman"/>
      <family val="1"/>
    </font>
    <font>
      <sz val="12"/>
      <color theme="6" tint="-0.249977111117893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theme="8" tint="-0.249977111117893"/>
      <name val="Times New Roman"/>
      <family val="1"/>
    </font>
    <font>
      <sz val="12"/>
      <color theme="5" tint="-0.249977111117893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VNtimes new roman"/>
      <family val="2"/>
    </font>
    <font>
      <b/>
      <sz val="13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i/>
      <sz val="12"/>
      <name val="Times New Roman"/>
      <family val="1"/>
    </font>
    <font>
      <sz val="15"/>
      <name val="Times New Roman"/>
      <family val="1"/>
      <charset val="163"/>
    </font>
    <font>
      <b/>
      <sz val="20"/>
      <name val="Times New Roman"/>
      <family val="1"/>
    </font>
    <font>
      <sz val="15"/>
      <name val="Times New Roman"/>
      <family val="1"/>
    </font>
    <font>
      <b/>
      <sz val="18"/>
      <name val="Times New Roman"/>
      <family val="1"/>
    </font>
    <font>
      <i/>
      <sz val="11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1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sz val="18"/>
      <color rgb="FF3333FF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1"/>
      <color rgb="FFFF0000"/>
      <name val="Times New Roman"/>
      <family val="1"/>
      <charset val="163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3" fillId="0" borderId="0"/>
    <xf numFmtId="0" fontId="22" fillId="0" borderId="0"/>
    <xf numFmtId="0" fontId="46" fillId="0" borderId="0"/>
    <xf numFmtId="0" fontId="58" fillId="0" borderId="0"/>
    <xf numFmtId="0" fontId="58" fillId="0" borderId="0"/>
    <xf numFmtId="0" fontId="58" fillId="0" borderId="0"/>
    <xf numFmtId="0" fontId="77" fillId="0" borderId="0" applyNumberFormat="0" applyFill="0" applyBorder="0" applyAlignment="0" applyProtection="0"/>
  </cellStyleXfs>
  <cellXfs count="354">
    <xf numFmtId="0" fontId="0" fillId="0" borderId="0" xfId="0"/>
    <xf numFmtId="0" fontId="4" fillId="0" borderId="0" xfId="1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0" xfId="1" applyFont="1" applyFill="1"/>
    <xf numFmtId="0" fontId="7" fillId="4" borderId="3" xfId="1" applyFont="1" applyFill="1" applyBorder="1" applyAlignment="1">
      <alignment horizontal="center" vertical="center" wrapText="1"/>
    </xf>
    <xf numFmtId="0" fontId="8" fillId="0" borderId="0" xfId="1" applyFont="1"/>
    <xf numFmtId="164" fontId="7" fillId="5" borderId="3" xfId="1" applyNumberFormat="1" applyFont="1" applyFill="1" applyBorder="1" applyAlignment="1">
      <alignment horizontal="center" vertical="center" wrapText="1"/>
    </xf>
    <xf numFmtId="164" fontId="8" fillId="0" borderId="0" xfId="1" applyNumberFormat="1" applyFont="1"/>
    <xf numFmtId="14" fontId="8" fillId="2" borderId="2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9" fillId="0" borderId="0" xfId="0" applyFont="1"/>
    <xf numFmtId="14" fontId="10" fillId="2" borderId="4" xfId="1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/>
    </xf>
    <xf numFmtId="14" fontId="10" fillId="2" borderId="4" xfId="1" quotePrefix="1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8" fillId="0" borderId="4" xfId="1" applyFont="1" applyBorder="1"/>
    <xf numFmtId="0" fontId="13" fillId="2" borderId="5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 wrapText="1"/>
    </xf>
    <xf numFmtId="0" fontId="8" fillId="0" borderId="5" xfId="1" applyFont="1" applyBorder="1"/>
    <xf numFmtId="0" fontId="18" fillId="2" borderId="4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center" wrapText="1"/>
    </xf>
    <xf numFmtId="14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wrapText="1"/>
    </xf>
    <xf numFmtId="0" fontId="22" fillId="0" borderId="0" xfId="2" applyAlignment="1">
      <alignment horizontal="center" vertical="center"/>
    </xf>
    <xf numFmtId="3" fontId="23" fillId="0" borderId="0" xfId="2" applyNumberFormat="1" applyFont="1" applyAlignment="1">
      <alignment horizontal="center"/>
    </xf>
    <xf numFmtId="0" fontId="25" fillId="0" borderId="0" xfId="2" applyFont="1"/>
    <xf numFmtId="0" fontId="22" fillId="0" borderId="0" xfId="2"/>
    <xf numFmtId="14" fontId="25" fillId="0" borderId="0" xfId="2" applyNumberFormat="1" applyFont="1" applyAlignment="1">
      <alignment horizontal="left"/>
    </xf>
    <xf numFmtId="0" fontId="25" fillId="0" borderId="0" xfId="2" applyFont="1" applyAlignment="1">
      <alignment horizontal="center"/>
    </xf>
    <xf numFmtId="0" fontId="26" fillId="0" borderId="0" xfId="2" applyFont="1" applyAlignment="1">
      <alignment horizontal="left" wrapText="1"/>
    </xf>
    <xf numFmtId="0" fontId="25" fillId="0" borderId="0" xfId="2" applyFont="1" applyAlignment="1">
      <alignment horizontal="center" wrapText="1"/>
    </xf>
    <xf numFmtId="0" fontId="25" fillId="0" borderId="0" xfId="2" applyFont="1" applyAlignment="1">
      <alignment horizontal="center" vertical="center" wrapText="1"/>
    </xf>
    <xf numFmtId="14" fontId="23" fillId="6" borderId="9" xfId="2" applyNumberFormat="1" applyFont="1" applyFill="1" applyBorder="1" applyAlignment="1">
      <alignment horizontal="center" vertical="center" wrapText="1"/>
    </xf>
    <xf numFmtId="0" fontId="23" fillId="6" borderId="9" xfId="2" applyFont="1" applyFill="1" applyBorder="1" applyAlignment="1">
      <alignment horizontal="center" vertical="center" wrapText="1"/>
    </xf>
    <xf numFmtId="0" fontId="23" fillId="6" borderId="10" xfId="2" applyFont="1" applyFill="1" applyBorder="1" applyAlignment="1">
      <alignment horizontal="center" vertical="center" wrapText="1"/>
    </xf>
    <xf numFmtId="14" fontId="27" fillId="0" borderId="11" xfId="2" applyNumberFormat="1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 wrapText="1"/>
    </xf>
    <xf numFmtId="0" fontId="6" fillId="0" borderId="15" xfId="2" applyFont="1" applyBorder="1" applyAlignment="1">
      <alignment vertical="center" wrapText="1"/>
    </xf>
    <xf numFmtId="3" fontId="28" fillId="0" borderId="11" xfId="2" applyNumberFormat="1" applyFont="1" applyBorder="1" applyAlignment="1">
      <alignment horizontal="center" vertical="center"/>
    </xf>
    <xf numFmtId="3" fontId="28" fillId="0" borderId="0" xfId="2" applyNumberFormat="1" applyFont="1" applyAlignment="1">
      <alignment horizontal="center" vertical="center"/>
    </xf>
    <xf numFmtId="0" fontId="29" fillId="0" borderId="0" xfId="2" applyFont="1" applyAlignment="1">
      <alignment vertical="center"/>
    </xf>
    <xf numFmtId="14" fontId="25" fillId="0" borderId="12" xfId="2" applyNumberFormat="1" applyFont="1" applyBorder="1" applyAlignment="1">
      <alignment horizontal="center"/>
    </xf>
    <xf numFmtId="0" fontId="30" fillId="0" borderId="12" xfId="2" applyFont="1" applyBorder="1"/>
    <xf numFmtId="0" fontId="31" fillId="0" borderId="17" xfId="2" applyFont="1" applyBorder="1" applyAlignment="1">
      <alignment vertical="center" wrapText="1"/>
    </xf>
    <xf numFmtId="3" fontId="28" fillId="0" borderId="12" xfId="2" applyNumberFormat="1" applyFont="1" applyBorder="1" applyAlignment="1">
      <alignment horizontal="center" vertical="center"/>
    </xf>
    <xf numFmtId="0" fontId="8" fillId="0" borderId="20" xfId="2" applyFont="1" applyBorder="1" applyAlignment="1">
      <alignment vertical="center" wrapText="1"/>
    </xf>
    <xf numFmtId="3" fontId="32" fillId="0" borderId="21" xfId="2" applyNumberFormat="1" applyFont="1" applyBorder="1" applyAlignment="1">
      <alignment horizontal="center" vertical="center"/>
    </xf>
    <xf numFmtId="3" fontId="32" fillId="0" borderId="0" xfId="2" applyNumberFormat="1" applyFont="1" applyAlignment="1">
      <alignment horizontal="center" vertical="center"/>
    </xf>
    <xf numFmtId="0" fontId="31" fillId="0" borderId="0" xfId="2" applyFont="1" applyAlignment="1">
      <alignment vertical="center"/>
    </xf>
    <xf numFmtId="14" fontId="8" fillId="0" borderId="12" xfId="2" applyNumberFormat="1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 wrapText="1"/>
    </xf>
    <xf numFmtId="3" fontId="32" fillId="0" borderId="11" xfId="2" applyNumberFormat="1" applyFont="1" applyBorder="1" applyAlignment="1">
      <alignment horizontal="center" vertical="center"/>
    </xf>
    <xf numFmtId="3" fontId="33" fillId="0" borderId="12" xfId="2" applyNumberFormat="1" applyFont="1" applyBorder="1" applyAlignment="1">
      <alignment horizontal="center" vertical="center"/>
    </xf>
    <xf numFmtId="3" fontId="33" fillId="0" borderId="0" xfId="2" applyNumberFormat="1" applyFont="1" applyAlignment="1">
      <alignment horizontal="center" vertical="center"/>
    </xf>
    <xf numFmtId="0" fontId="34" fillId="0" borderId="0" xfId="2" applyFont="1" applyAlignment="1">
      <alignment vertical="center"/>
    </xf>
    <xf numFmtId="0" fontId="30" fillId="0" borderId="21" xfId="2" applyFont="1" applyBorder="1"/>
    <xf numFmtId="14" fontId="25" fillId="0" borderId="12" xfId="2" applyNumberFormat="1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3" fontId="23" fillId="0" borderId="0" xfId="2" applyNumberFormat="1" applyFont="1" applyAlignment="1">
      <alignment horizontal="center" vertical="center"/>
    </xf>
    <xf numFmtId="0" fontId="25" fillId="0" borderId="0" xfId="2" applyFont="1" applyAlignment="1">
      <alignment vertical="center"/>
    </xf>
    <xf numFmtId="0" fontId="31" fillId="0" borderId="12" xfId="2" applyFont="1" applyBorder="1" applyAlignment="1">
      <alignment horizontal="center" vertical="center" wrapText="1"/>
    </xf>
    <xf numFmtId="0" fontId="34" fillId="0" borderId="12" xfId="2" applyFont="1" applyBorder="1" applyAlignment="1">
      <alignment horizontal="center" vertical="center" wrapText="1"/>
    </xf>
    <xf numFmtId="3" fontId="35" fillId="0" borderId="0" xfId="2" applyNumberFormat="1" applyFont="1" applyAlignment="1">
      <alignment horizontal="center" vertical="center"/>
    </xf>
    <xf numFmtId="0" fontId="36" fillId="0" borderId="0" xfId="2" applyFont="1" applyAlignment="1">
      <alignment vertical="center"/>
    </xf>
    <xf numFmtId="0" fontId="8" fillId="0" borderId="21" xfId="2" applyFont="1" applyBorder="1" applyAlignment="1">
      <alignment horizontal="center" vertical="center" wrapText="1"/>
    </xf>
    <xf numFmtId="0" fontId="25" fillId="0" borderId="21" xfId="2" applyFont="1" applyBorder="1" applyAlignment="1">
      <alignment horizontal="center" vertical="center" wrapText="1"/>
    </xf>
    <xf numFmtId="14" fontId="25" fillId="0" borderId="11" xfId="2" applyNumberFormat="1" applyFont="1" applyBorder="1" applyAlignment="1">
      <alignment horizontal="center" vertical="center"/>
    </xf>
    <xf numFmtId="0" fontId="25" fillId="0" borderId="11" xfId="2" applyFont="1" applyBorder="1" applyAlignment="1">
      <alignment vertical="center" wrapText="1"/>
    </xf>
    <xf numFmtId="0" fontId="25" fillId="0" borderId="11" xfId="2" applyFont="1" applyBorder="1" applyAlignment="1">
      <alignment horizontal="center" vertical="center" wrapText="1"/>
    </xf>
    <xf numFmtId="0" fontId="36" fillId="0" borderId="12" xfId="2" applyFont="1" applyBorder="1" applyAlignment="1">
      <alignment vertical="center" wrapText="1"/>
    </xf>
    <xf numFmtId="0" fontId="36" fillId="0" borderId="12" xfId="2" applyFont="1" applyBorder="1" applyAlignment="1">
      <alignment horizontal="center" vertical="center" wrapText="1"/>
    </xf>
    <xf numFmtId="3" fontId="37" fillId="0" borderId="0" xfId="2" applyNumberFormat="1" applyFont="1" applyAlignment="1">
      <alignment horizontal="center"/>
    </xf>
    <xf numFmtId="0" fontId="38" fillId="0" borderId="0" xfId="2" applyFont="1"/>
    <xf numFmtId="0" fontId="25" fillId="0" borderId="21" xfId="2" applyFont="1" applyBorder="1" applyAlignment="1">
      <alignment vertical="center" wrapText="1"/>
    </xf>
    <xf numFmtId="3" fontId="35" fillId="0" borderId="0" xfId="2" applyNumberFormat="1" applyFont="1" applyAlignment="1">
      <alignment horizontal="center"/>
    </xf>
    <xf numFmtId="0" fontId="36" fillId="0" borderId="0" xfId="2" applyFont="1"/>
    <xf numFmtId="3" fontId="23" fillId="7" borderId="0" xfId="2" applyNumberFormat="1" applyFont="1" applyFill="1" applyAlignment="1">
      <alignment horizontal="center" vertical="center"/>
    </xf>
    <xf numFmtId="0" fontId="25" fillId="7" borderId="0" xfId="2" applyFont="1" applyFill="1" applyAlignment="1">
      <alignment vertical="center"/>
    </xf>
    <xf numFmtId="3" fontId="35" fillId="7" borderId="0" xfId="2" applyNumberFormat="1" applyFont="1" applyFill="1" applyAlignment="1">
      <alignment horizontal="center" vertical="center"/>
    </xf>
    <xf numFmtId="0" fontId="36" fillId="7" borderId="0" xfId="2" applyFont="1" applyFill="1" applyAlignment="1">
      <alignment vertical="center"/>
    </xf>
    <xf numFmtId="14" fontId="25" fillId="0" borderId="21" xfId="2" applyNumberFormat="1" applyFont="1" applyBorder="1" applyAlignment="1">
      <alignment horizontal="center" vertical="center"/>
    </xf>
    <xf numFmtId="14" fontId="25" fillId="0" borderId="11" xfId="2" applyNumberFormat="1" applyFont="1" applyBorder="1" applyAlignment="1">
      <alignment horizontal="center" vertical="center" wrapText="1"/>
    </xf>
    <xf numFmtId="14" fontId="25" fillId="0" borderId="12" xfId="2" applyNumberFormat="1" applyFont="1" applyBorder="1" applyAlignment="1">
      <alignment horizontal="center" vertical="center" wrapText="1"/>
    </xf>
    <xf numFmtId="3" fontId="25" fillId="0" borderId="0" xfId="2" applyNumberFormat="1" applyFont="1" applyAlignment="1">
      <alignment horizontal="center" vertical="center"/>
    </xf>
    <xf numFmtId="14" fontId="39" fillId="0" borderId="21" xfId="2" applyNumberFormat="1" applyFont="1" applyBorder="1" applyAlignment="1">
      <alignment horizontal="center" vertical="center"/>
    </xf>
    <xf numFmtId="3" fontId="40" fillId="0" borderId="0" xfId="2" applyNumberFormat="1" applyFont="1" applyAlignment="1">
      <alignment horizontal="center" vertical="center"/>
    </xf>
    <xf numFmtId="0" fontId="39" fillId="0" borderId="0" xfId="2" applyFont="1" applyAlignment="1">
      <alignment vertical="center"/>
    </xf>
    <xf numFmtId="14" fontId="36" fillId="0" borderId="12" xfId="2" applyNumberFormat="1" applyFont="1" applyBorder="1" applyAlignment="1">
      <alignment horizontal="center" vertical="center" wrapText="1"/>
    </xf>
    <xf numFmtId="14" fontId="25" fillId="0" borderId="21" xfId="2" applyNumberFormat="1" applyFont="1" applyBorder="1" applyAlignment="1">
      <alignment horizontal="center" vertical="center" wrapText="1"/>
    </xf>
    <xf numFmtId="14" fontId="25" fillId="0" borderId="14" xfId="2" applyNumberFormat="1" applyFont="1" applyBorder="1" applyAlignment="1">
      <alignment horizontal="center" vertical="center" wrapText="1"/>
    </xf>
    <xf numFmtId="0" fontId="25" fillId="0" borderId="14" xfId="2" applyFont="1" applyBorder="1" applyAlignment="1">
      <alignment horizontal="center" vertical="center" wrapText="1"/>
    </xf>
    <xf numFmtId="0" fontId="41" fillId="0" borderId="0" xfId="2" applyFont="1" applyAlignment="1">
      <alignment horizontal="center" wrapText="1"/>
    </xf>
    <xf numFmtId="3" fontId="23" fillId="0" borderId="0" xfId="2" applyNumberFormat="1" applyFont="1" applyAlignment="1">
      <alignment horizontal="center" wrapText="1"/>
    </xf>
    <xf numFmtId="3" fontId="23" fillId="0" borderId="0" xfId="2" applyNumberFormat="1" applyFont="1" applyAlignment="1">
      <alignment horizontal="center" vertical="center" wrapText="1"/>
    </xf>
    <xf numFmtId="14" fontId="25" fillId="0" borderId="0" xfId="2" applyNumberFormat="1" applyFont="1" applyAlignment="1">
      <alignment horizontal="center"/>
    </xf>
    <xf numFmtId="0" fontId="23" fillId="0" borderId="0" xfId="2" applyFont="1" applyAlignment="1">
      <alignment horizontal="center"/>
    </xf>
    <xf numFmtId="0" fontId="42" fillId="7" borderId="0" xfId="2" applyFont="1" applyFill="1" applyAlignment="1">
      <alignment horizontal="center" wrapText="1"/>
    </xf>
    <xf numFmtId="0" fontId="42" fillId="7" borderId="0" xfId="2" applyFont="1" applyFill="1" applyAlignment="1">
      <alignment horizontal="center" vertical="center" wrapText="1"/>
    </xf>
    <xf numFmtId="3" fontId="25" fillId="0" borderId="0" xfId="2" applyNumberFormat="1" applyFont="1" applyAlignment="1">
      <alignment horizontal="center" wrapText="1"/>
    </xf>
    <xf numFmtId="14" fontId="23" fillId="0" borderId="0" xfId="2" applyNumberFormat="1" applyFont="1" applyAlignment="1">
      <alignment horizontal="center"/>
    </xf>
    <xf numFmtId="0" fontId="25" fillId="0" borderId="0" xfId="2" applyFont="1" applyAlignment="1">
      <alignment horizontal="left"/>
    </xf>
    <xf numFmtId="0" fontId="26" fillId="0" borderId="0" xfId="2" applyFont="1" applyAlignment="1">
      <alignment horizontal="center" wrapText="1"/>
    </xf>
    <xf numFmtId="14" fontId="22" fillId="0" borderId="0" xfId="2" applyNumberFormat="1"/>
    <xf numFmtId="0" fontId="12" fillId="0" borderId="0" xfId="3" applyFont="1" applyAlignment="1" applyProtection="1">
      <alignment vertical="center"/>
      <protection locked="0"/>
    </xf>
    <xf numFmtId="0" fontId="7" fillId="0" borderId="0" xfId="3" applyFont="1" applyAlignment="1" applyProtection="1">
      <alignment vertical="top"/>
      <protection locked="0"/>
    </xf>
    <xf numFmtId="0" fontId="47" fillId="0" borderId="0" xfId="3" applyFont="1" applyAlignment="1" applyProtection="1">
      <alignment vertical="center"/>
      <protection locked="0"/>
    </xf>
    <xf numFmtId="165" fontId="48" fillId="8" borderId="24" xfId="3" applyNumberFormat="1" applyFont="1" applyFill="1" applyBorder="1" applyAlignment="1" applyProtection="1">
      <alignment horizontal="center" vertical="center"/>
      <protection locked="0"/>
    </xf>
    <xf numFmtId="165" fontId="48" fillId="8" borderId="25" xfId="3" applyNumberFormat="1" applyFont="1" applyFill="1" applyBorder="1" applyAlignment="1" applyProtection="1">
      <alignment horizontal="center" vertical="center"/>
      <protection locked="0"/>
    </xf>
    <xf numFmtId="0" fontId="49" fillId="0" borderId="0" xfId="3" applyFont="1" applyAlignment="1" applyProtection="1">
      <alignment vertical="center"/>
      <protection locked="0"/>
    </xf>
    <xf numFmtId="0" fontId="48" fillId="8" borderId="3" xfId="3" applyFont="1" applyFill="1" applyBorder="1" applyAlignment="1" applyProtection="1">
      <alignment horizontal="center" vertical="center" wrapText="1"/>
      <protection locked="0"/>
    </xf>
    <xf numFmtId="0" fontId="48" fillId="8" borderId="27" xfId="3" applyFont="1" applyFill="1" applyBorder="1" applyAlignment="1" applyProtection="1">
      <alignment horizontal="center" vertical="center" wrapText="1"/>
      <protection locked="0"/>
    </xf>
    <xf numFmtId="2" fontId="48" fillId="0" borderId="29" xfId="3" applyNumberFormat="1" applyFont="1" applyBorder="1" applyAlignment="1" applyProtection="1">
      <alignment horizontal="center" vertical="center" wrapText="1"/>
      <protection locked="0"/>
    </xf>
    <xf numFmtId="2" fontId="48" fillId="0" borderId="29" xfId="3" applyNumberFormat="1" applyFont="1" applyBorder="1" applyAlignment="1" applyProtection="1">
      <alignment horizontal="center" vertical="center"/>
      <protection locked="0"/>
    </xf>
    <xf numFmtId="2" fontId="51" fillId="0" borderId="29" xfId="3" applyNumberFormat="1" applyFont="1" applyBorder="1" applyAlignment="1" applyProtection="1">
      <alignment horizontal="center" vertical="center" wrapText="1"/>
      <protection locked="0"/>
    </xf>
    <xf numFmtId="2" fontId="52" fillId="0" borderId="31" xfId="3" applyNumberFormat="1" applyFont="1" applyBorder="1" applyAlignment="1" applyProtection="1">
      <alignment horizontal="center" vertical="center"/>
      <protection locked="0"/>
    </xf>
    <xf numFmtId="2" fontId="50" fillId="0" borderId="31" xfId="3" applyNumberFormat="1" applyFont="1" applyBorder="1" applyAlignment="1" applyProtection="1">
      <alignment horizontal="center" vertical="center"/>
      <protection locked="0"/>
    </xf>
    <xf numFmtId="2" fontId="48" fillId="0" borderId="31" xfId="3" applyNumberFormat="1" applyFont="1" applyBorder="1" applyAlignment="1" applyProtection="1">
      <alignment horizontal="center" vertical="center" wrapText="1"/>
      <protection locked="0"/>
    </xf>
    <xf numFmtId="2" fontId="48" fillId="0" borderId="32" xfId="3" applyNumberFormat="1" applyFont="1" applyBorder="1" applyAlignment="1" applyProtection="1">
      <alignment horizontal="center" vertical="center"/>
      <protection locked="0"/>
    </xf>
    <xf numFmtId="2" fontId="52" fillId="0" borderId="32" xfId="3" applyNumberFormat="1" applyFont="1" applyBorder="1" applyAlignment="1" applyProtection="1">
      <alignment horizontal="center" vertical="center"/>
      <protection locked="0"/>
    </xf>
    <xf numFmtId="2" fontId="53" fillId="0" borderId="29" xfId="3" applyNumberFormat="1" applyFont="1" applyBorder="1" applyAlignment="1" applyProtection="1">
      <alignment horizontal="center" vertical="center" wrapText="1"/>
      <protection locked="0"/>
    </xf>
    <xf numFmtId="2" fontId="54" fillId="0" borderId="31" xfId="3" applyNumberFormat="1" applyFont="1" applyBorder="1" applyAlignment="1" applyProtection="1">
      <alignment horizontal="center" vertical="center"/>
      <protection locked="0"/>
    </xf>
    <xf numFmtId="2" fontId="53" fillId="0" borderId="33" xfId="3" applyNumberFormat="1" applyFont="1" applyBorder="1" applyAlignment="1" applyProtection="1">
      <alignment horizontal="center" vertical="center"/>
      <protection locked="0"/>
    </xf>
    <xf numFmtId="2" fontId="48" fillId="0" borderId="33" xfId="3" applyNumberFormat="1" applyFont="1" applyBorder="1" applyAlignment="1" applyProtection="1">
      <alignment horizontal="center" vertical="center"/>
      <protection locked="0"/>
    </xf>
    <xf numFmtId="0" fontId="55" fillId="0" borderId="0" xfId="3" applyFont="1" applyAlignment="1" applyProtection="1">
      <alignment horizontal="center" vertical="center"/>
      <protection locked="0"/>
    </xf>
    <xf numFmtId="0" fontId="56" fillId="0" borderId="0" xfId="3" applyFont="1" applyAlignment="1" applyProtection="1">
      <alignment horizontal="center" vertical="center"/>
      <protection locked="0"/>
    </xf>
    <xf numFmtId="0" fontId="57" fillId="0" borderId="0" xfId="3" applyFont="1" applyAlignment="1" applyProtection="1">
      <alignment horizontal="right" vertical="center"/>
      <protection locked="0"/>
    </xf>
    <xf numFmtId="0" fontId="50" fillId="0" borderId="0" xfId="3" applyFont="1" applyAlignment="1" applyProtection="1">
      <alignment horizontal="center" vertical="center" wrapText="1"/>
      <protection locked="0"/>
    </xf>
    <xf numFmtId="0" fontId="51" fillId="0" borderId="0" xfId="3" applyFont="1" applyAlignment="1" applyProtection="1">
      <alignment horizontal="center" vertical="center" wrapText="1"/>
      <protection locked="0"/>
    </xf>
    <xf numFmtId="2" fontId="48" fillId="0" borderId="0" xfId="3" applyNumberFormat="1" applyFont="1" applyAlignment="1" applyProtection="1">
      <alignment horizontal="center" vertical="center"/>
      <protection locked="0"/>
    </xf>
    <xf numFmtId="2" fontId="51" fillId="0" borderId="0" xfId="3" applyNumberFormat="1" applyFont="1" applyAlignment="1" applyProtection="1">
      <alignment horizontal="center" vertical="center"/>
      <protection locked="0"/>
    </xf>
    <xf numFmtId="0" fontId="59" fillId="0" borderId="3" xfId="4" applyFont="1" applyBorder="1" applyAlignment="1">
      <alignment horizontal="center" vertical="center" wrapText="1"/>
    </xf>
    <xf numFmtId="0" fontId="46" fillId="0" borderId="0" xfId="3"/>
    <xf numFmtId="2" fontId="49" fillId="0" borderId="31" xfId="3" applyNumberFormat="1" applyFont="1" applyBorder="1" applyAlignment="1" applyProtection="1">
      <alignment horizontal="center" vertical="center"/>
      <protection locked="0"/>
    </xf>
    <xf numFmtId="2" fontId="48" fillId="0" borderId="33" xfId="3" applyNumberFormat="1" applyFont="1" applyBorder="1" applyAlignment="1" applyProtection="1">
      <alignment horizontal="center" vertical="center" wrapText="1"/>
      <protection locked="0"/>
    </xf>
    <xf numFmtId="2" fontId="60" fillId="0" borderId="31" xfId="3" applyNumberFormat="1" applyFont="1" applyBorder="1" applyAlignment="1" applyProtection="1">
      <alignment horizontal="center" vertical="center"/>
      <protection locked="0"/>
    </xf>
    <xf numFmtId="2" fontId="61" fillId="0" borderId="31" xfId="3" applyNumberFormat="1" applyFont="1" applyBorder="1" applyAlignment="1" applyProtection="1">
      <alignment horizontal="center" vertical="center"/>
      <protection locked="0"/>
    </xf>
    <xf numFmtId="2" fontId="62" fillId="0" borderId="29" xfId="3" applyNumberFormat="1" applyFont="1" applyBorder="1" applyAlignment="1" applyProtection="1">
      <alignment horizontal="center" vertical="center" wrapText="1"/>
      <protection locked="0"/>
    </xf>
    <xf numFmtId="2" fontId="63" fillId="9" borderId="31" xfId="3" applyNumberFormat="1" applyFont="1" applyFill="1" applyBorder="1" applyAlignment="1" applyProtection="1">
      <alignment horizontal="center" vertical="center"/>
      <protection locked="0"/>
    </xf>
    <xf numFmtId="2" fontId="60" fillId="9" borderId="31" xfId="3" applyNumberFormat="1" applyFont="1" applyFill="1" applyBorder="1" applyAlignment="1" applyProtection="1">
      <alignment horizontal="center" vertical="center"/>
      <protection locked="0"/>
    </xf>
    <xf numFmtId="2" fontId="52" fillId="9" borderId="31" xfId="3" applyNumberFormat="1" applyFont="1" applyFill="1" applyBorder="1" applyAlignment="1" applyProtection="1">
      <alignment horizontal="center" vertical="center"/>
      <protection locked="0"/>
    </xf>
    <xf numFmtId="0" fontId="66" fillId="0" borderId="0" xfId="5" applyFont="1"/>
    <xf numFmtId="0" fontId="8" fillId="0" borderId="0" xfId="5" applyFont="1" applyAlignment="1">
      <alignment horizontal="center" vertical="center"/>
    </xf>
    <xf numFmtId="14" fontId="8" fillId="0" borderId="0" xfId="5" applyNumberFormat="1" applyFont="1" applyAlignment="1">
      <alignment horizontal="left"/>
    </xf>
    <xf numFmtId="0" fontId="8" fillId="0" borderId="0" xfId="5" applyFont="1" applyAlignment="1">
      <alignment horizontal="center"/>
    </xf>
    <xf numFmtId="0" fontId="8" fillId="0" borderId="0" xfId="5" applyFont="1"/>
    <xf numFmtId="0" fontId="47" fillId="8" borderId="3" xfId="5" applyFont="1" applyFill="1" applyBorder="1" applyAlignment="1">
      <alignment horizontal="center" vertical="center"/>
    </xf>
    <xf numFmtId="14" fontId="47" fillId="8" borderId="3" xfId="5" applyNumberFormat="1" applyFont="1" applyFill="1" applyBorder="1" applyAlignment="1">
      <alignment horizontal="center" vertical="center" wrapText="1"/>
    </xf>
    <xf numFmtId="0" fontId="47" fillId="8" borderId="3" xfId="5" applyFont="1" applyFill="1" applyBorder="1" applyAlignment="1">
      <alignment horizontal="center" vertical="center" wrapText="1"/>
    </xf>
    <xf numFmtId="0" fontId="68" fillId="0" borderId="0" xfId="5" applyFont="1" applyAlignment="1">
      <alignment vertical="center"/>
    </xf>
    <xf numFmtId="0" fontId="47" fillId="0" borderId="0" xfId="5" applyFont="1" applyAlignment="1">
      <alignment vertical="center"/>
    </xf>
    <xf numFmtId="0" fontId="8" fillId="2" borderId="2" xfId="5" applyFont="1" applyFill="1" applyBorder="1" applyAlignment="1">
      <alignment horizontal="center" vertical="center"/>
    </xf>
    <xf numFmtId="14" fontId="59" fillId="2" borderId="2" xfId="5" applyNumberFormat="1" applyFont="1" applyFill="1" applyBorder="1" applyAlignment="1">
      <alignment horizontal="center"/>
    </xf>
    <xf numFmtId="0" fontId="8" fillId="0" borderId="0" xfId="5" applyFont="1" applyAlignment="1">
      <alignment vertical="center"/>
    </xf>
    <xf numFmtId="0" fontId="8" fillId="2" borderId="0" xfId="5" applyFont="1" applyFill="1" applyAlignment="1">
      <alignment vertical="center"/>
    </xf>
    <xf numFmtId="0" fontId="8" fillId="2" borderId="4" xfId="5" applyFont="1" applyFill="1" applyBorder="1" applyAlignment="1">
      <alignment horizontal="center" vertical="center"/>
    </xf>
    <xf numFmtId="0" fontId="47" fillId="2" borderId="4" xfId="5" applyFont="1" applyFill="1" applyBorder="1" applyAlignment="1">
      <alignment horizontal="center"/>
    </xf>
    <xf numFmtId="0" fontId="68" fillId="2" borderId="0" xfId="5" applyFont="1" applyFill="1" applyAlignment="1">
      <alignment vertical="center"/>
    </xf>
    <xf numFmtId="0" fontId="8" fillId="2" borderId="5" xfId="5" applyFont="1" applyFill="1" applyBorder="1" applyAlignment="1">
      <alignment horizontal="center" vertical="center"/>
    </xf>
    <xf numFmtId="14" fontId="59" fillId="2" borderId="5" xfId="5" quotePrefix="1" applyNumberFormat="1" applyFont="1" applyFill="1" applyBorder="1" applyAlignment="1">
      <alignment horizontal="center"/>
    </xf>
    <xf numFmtId="14" fontId="59" fillId="2" borderId="2" xfId="5" applyNumberFormat="1" applyFont="1" applyFill="1" applyBorder="1" applyAlignment="1">
      <alignment horizontal="center" vertical="center"/>
    </xf>
    <xf numFmtId="0" fontId="47" fillId="2" borderId="4" xfId="5" applyFont="1" applyFill="1" applyBorder="1" applyAlignment="1">
      <alignment vertical="center" wrapText="1"/>
    </xf>
    <xf numFmtId="0" fontId="47" fillId="2" borderId="4" xfId="5" applyFont="1" applyFill="1" applyBorder="1" applyAlignment="1">
      <alignment horizontal="center" vertical="center"/>
    </xf>
    <xf numFmtId="0" fontId="70" fillId="2" borderId="4" xfId="5" applyFont="1" applyFill="1" applyBorder="1" applyAlignment="1">
      <alignment vertical="center" wrapText="1"/>
    </xf>
    <xf numFmtId="14" fontId="59" fillId="2" borderId="5" xfId="5" quotePrefix="1" applyNumberFormat="1" applyFont="1" applyFill="1" applyBorder="1" applyAlignment="1">
      <alignment horizontal="center" vertical="center"/>
    </xf>
    <xf numFmtId="0" fontId="47" fillId="2" borderId="5" xfId="5" applyFont="1" applyFill="1" applyBorder="1" applyAlignment="1">
      <alignment vertical="center" wrapText="1"/>
    </xf>
    <xf numFmtId="0" fontId="59" fillId="2" borderId="0" xfId="5" applyFont="1" applyFill="1" applyAlignment="1">
      <alignment vertical="center"/>
    </xf>
    <xf numFmtId="0" fontId="59" fillId="2" borderId="2" xfId="5" applyFont="1" applyFill="1" applyBorder="1" applyAlignment="1">
      <alignment vertical="center"/>
    </xf>
    <xf numFmtId="0" fontId="70" fillId="2" borderId="0" xfId="5" applyFont="1" applyFill="1" applyAlignment="1">
      <alignment vertical="center"/>
    </xf>
    <xf numFmtId="0" fontId="70" fillId="2" borderId="4" xfId="5" applyFont="1" applyFill="1" applyBorder="1" applyAlignment="1">
      <alignment vertical="center"/>
    </xf>
    <xf numFmtId="0" fontId="70" fillId="2" borderId="5" xfId="5" applyFont="1" applyFill="1" applyBorder="1" applyAlignment="1">
      <alignment vertical="center"/>
    </xf>
    <xf numFmtId="0" fontId="7" fillId="0" borderId="0" xfId="3" applyFont="1" applyAlignment="1" applyProtection="1">
      <alignment vertical="center"/>
      <protection locked="0"/>
    </xf>
    <xf numFmtId="49" fontId="7" fillId="0" borderId="0" xfId="3" applyNumberFormat="1" applyFont="1" applyAlignment="1" applyProtection="1">
      <alignment vertical="center"/>
      <protection locked="0"/>
    </xf>
    <xf numFmtId="14" fontId="59" fillId="2" borderId="4" xfId="5" quotePrefix="1" applyNumberFormat="1" applyFont="1" applyFill="1" applyBorder="1" applyAlignment="1">
      <alignment horizontal="center" vertical="center"/>
    </xf>
    <xf numFmtId="0" fontId="8" fillId="2" borderId="4" xfId="5" applyFont="1" applyFill="1" applyBorder="1" applyAlignment="1">
      <alignment vertical="center"/>
    </xf>
    <xf numFmtId="0" fontId="8" fillId="2" borderId="5" xfId="5" applyFont="1" applyFill="1" applyBorder="1" applyAlignment="1">
      <alignment vertical="center"/>
    </xf>
    <xf numFmtId="14" fontId="59" fillId="2" borderId="4" xfId="5" applyNumberFormat="1" applyFont="1" applyFill="1" applyBorder="1" applyAlignment="1">
      <alignment horizontal="center" vertical="center"/>
    </xf>
    <xf numFmtId="0" fontId="59" fillId="2" borderId="44" xfId="5" applyFont="1" applyFill="1" applyBorder="1" applyAlignment="1">
      <alignment vertical="center"/>
    </xf>
    <xf numFmtId="0" fontId="70" fillId="2" borderId="44" xfId="5" applyFont="1" applyFill="1" applyBorder="1" applyAlignment="1">
      <alignment vertical="center"/>
    </xf>
    <xf numFmtId="0" fontId="12" fillId="8" borderId="43" xfId="3" applyFont="1" applyFill="1" applyBorder="1" applyAlignment="1" applyProtection="1">
      <alignment vertical="center"/>
      <protection locked="0"/>
    </xf>
    <xf numFmtId="0" fontId="7" fillId="8" borderId="43" xfId="3" applyFont="1" applyFill="1" applyBorder="1" applyAlignment="1" applyProtection="1">
      <alignment horizontal="left" vertical="center"/>
      <protection locked="0"/>
    </xf>
    <xf numFmtId="0" fontId="8" fillId="8" borderId="43" xfId="5" applyFont="1" applyFill="1" applyBorder="1" applyAlignment="1">
      <alignment horizontal="left" vertical="center"/>
    </xf>
    <xf numFmtId="0" fontId="8" fillId="8" borderId="8" xfId="5" applyFont="1" applyFill="1" applyBorder="1" applyAlignment="1">
      <alignment horizontal="left" vertical="center"/>
    </xf>
    <xf numFmtId="0" fontId="47" fillId="2" borderId="2" xfId="5" applyFont="1" applyFill="1" applyBorder="1" applyAlignment="1">
      <alignment vertical="center" wrapText="1"/>
    </xf>
    <xf numFmtId="0" fontId="47" fillId="2" borderId="8" xfId="5" applyFont="1" applyFill="1" applyBorder="1" applyAlignment="1">
      <alignment vertical="center" wrapText="1"/>
    </xf>
    <xf numFmtId="0" fontId="12" fillId="8" borderId="1" xfId="3" applyFont="1" applyFill="1" applyBorder="1" applyAlignment="1" applyProtection="1">
      <alignment vertical="center"/>
      <protection locked="0"/>
    </xf>
    <xf numFmtId="1" fontId="7" fillId="8" borderId="1" xfId="3" quotePrefix="1" applyNumberFormat="1" applyFont="1" applyFill="1" applyBorder="1" applyAlignment="1" applyProtection="1">
      <alignment horizontal="left" vertical="center"/>
      <protection locked="0"/>
    </xf>
    <xf numFmtId="0" fontId="68" fillId="8" borderId="1" xfId="5" applyFont="1" applyFill="1" applyBorder="1" applyAlignment="1">
      <alignment horizontal="left" vertical="center"/>
    </xf>
    <xf numFmtId="0" fontId="68" fillId="8" borderId="7" xfId="5" applyFont="1" applyFill="1" applyBorder="1" applyAlignment="1">
      <alignment horizontal="left" vertical="center"/>
    </xf>
    <xf numFmtId="0" fontId="69" fillId="2" borderId="4" xfId="5" applyFont="1" applyFill="1" applyBorder="1" applyAlignment="1">
      <alignment vertical="center" wrapText="1"/>
    </xf>
    <xf numFmtId="0" fontId="69" fillId="2" borderId="6" xfId="5" applyFont="1" applyFill="1" applyBorder="1" applyAlignment="1">
      <alignment vertical="center" wrapText="1"/>
    </xf>
    <xf numFmtId="0" fontId="47" fillId="2" borderId="7" xfId="5" applyFont="1" applyFill="1" applyBorder="1" applyAlignment="1">
      <alignment vertical="center" wrapText="1"/>
    </xf>
    <xf numFmtId="14" fontId="8" fillId="0" borderId="0" xfId="5" applyNumberFormat="1" applyFont="1" applyAlignment="1">
      <alignment horizontal="center"/>
    </xf>
    <xf numFmtId="0" fontId="12" fillId="0" borderId="0" xfId="3" applyFont="1" applyAlignment="1" applyProtection="1">
      <alignment horizontal="center" vertical="center"/>
      <protection locked="0"/>
    </xf>
    <xf numFmtId="2" fontId="48" fillId="2" borderId="29" xfId="3" applyNumberFormat="1" applyFont="1" applyFill="1" applyBorder="1" applyAlignment="1" applyProtection="1">
      <alignment horizontal="center" vertical="center" wrapText="1"/>
      <protection locked="0"/>
    </xf>
    <xf numFmtId="0" fontId="59" fillId="2" borderId="3" xfId="4" applyFont="1" applyFill="1" applyBorder="1" applyAlignment="1">
      <alignment horizontal="center" vertical="center" wrapText="1"/>
    </xf>
    <xf numFmtId="2" fontId="52" fillId="2" borderId="31" xfId="3" applyNumberFormat="1" applyFont="1" applyFill="1" applyBorder="1" applyAlignment="1" applyProtection="1">
      <alignment horizontal="center" vertical="center"/>
      <protection locked="0"/>
    </xf>
    <xf numFmtId="2" fontId="49" fillId="2" borderId="31" xfId="3" applyNumberFormat="1" applyFont="1" applyFill="1" applyBorder="1" applyAlignment="1" applyProtection="1">
      <alignment horizontal="center" vertical="center"/>
      <protection locked="0"/>
    </xf>
    <xf numFmtId="2" fontId="48" fillId="2" borderId="32" xfId="3" applyNumberFormat="1" applyFont="1" applyFill="1" applyBorder="1" applyAlignment="1" applyProtection="1">
      <alignment horizontal="center" vertical="center"/>
      <protection locked="0"/>
    </xf>
    <xf numFmtId="2" fontId="48" fillId="2" borderId="33" xfId="3" applyNumberFormat="1" applyFont="1" applyFill="1" applyBorder="1" applyAlignment="1" applyProtection="1">
      <alignment horizontal="center" vertical="center" wrapText="1"/>
      <protection locked="0"/>
    </xf>
    <xf numFmtId="0" fontId="59" fillId="10" borderId="3" xfId="4" applyFont="1" applyFill="1" applyBorder="1" applyAlignment="1">
      <alignment horizontal="center" vertical="center" wrapText="1"/>
    </xf>
    <xf numFmtId="165" fontId="51" fillId="8" borderId="24" xfId="3" applyNumberFormat="1" applyFont="1" applyFill="1" applyBorder="1" applyAlignment="1" applyProtection="1">
      <alignment horizontal="center" vertical="center"/>
      <protection locked="0"/>
    </xf>
    <xf numFmtId="165" fontId="51" fillId="8" borderId="25" xfId="3" applyNumberFormat="1" applyFont="1" applyFill="1" applyBorder="1" applyAlignment="1" applyProtection="1">
      <alignment horizontal="center" vertical="center"/>
      <protection locked="0"/>
    </xf>
    <xf numFmtId="0" fontId="49" fillId="0" borderId="0" xfId="3" applyFont="1" applyAlignment="1" applyProtection="1">
      <alignment horizontal="center" vertical="center"/>
      <protection locked="0"/>
    </xf>
    <xf numFmtId="2" fontId="48" fillId="0" borderId="46" xfId="3" applyNumberFormat="1" applyFont="1" applyBorder="1" applyAlignment="1" applyProtection="1">
      <alignment horizontal="center" vertical="center" wrapText="1"/>
      <protection locked="0"/>
    </xf>
    <xf numFmtId="2" fontId="52" fillId="0" borderId="47" xfId="3" applyNumberFormat="1" applyFont="1" applyBorder="1" applyAlignment="1" applyProtection="1">
      <alignment horizontal="center" vertical="center"/>
      <protection locked="0"/>
    </xf>
    <xf numFmtId="2" fontId="73" fillId="0" borderId="32" xfId="3" applyNumberFormat="1" applyFont="1" applyBorder="1" applyAlignment="1" applyProtection="1">
      <alignment horizontal="center" vertical="center"/>
      <protection locked="0"/>
    </xf>
    <xf numFmtId="2" fontId="73" fillId="0" borderId="48" xfId="3" applyNumberFormat="1" applyFont="1" applyBorder="1" applyAlignment="1" applyProtection="1">
      <alignment horizontal="center" vertical="center"/>
      <protection locked="0"/>
    </xf>
    <xf numFmtId="2" fontId="48" fillId="11" borderId="29" xfId="3" applyNumberFormat="1" applyFont="1" applyFill="1" applyBorder="1" applyAlignment="1" applyProtection="1">
      <alignment horizontal="center" vertical="center" wrapText="1"/>
      <protection locked="0"/>
    </xf>
    <xf numFmtId="0" fontId="32" fillId="0" borderId="42" xfId="3" applyFont="1" applyBorder="1" applyAlignment="1" applyProtection="1">
      <alignment vertical="center"/>
      <protection locked="0"/>
    </xf>
    <xf numFmtId="0" fontId="32" fillId="0" borderId="8" xfId="3" applyFont="1" applyBorder="1" applyAlignment="1" applyProtection="1">
      <alignment vertical="center"/>
      <protection locked="0"/>
    </xf>
    <xf numFmtId="0" fontId="29" fillId="0" borderId="0" xfId="3" applyFont="1" applyAlignment="1" applyProtection="1">
      <alignment vertical="center"/>
      <protection locked="0"/>
    </xf>
    <xf numFmtId="2" fontId="74" fillId="0" borderId="31" xfId="3" applyNumberFormat="1" applyFont="1" applyBorder="1" applyAlignment="1" applyProtection="1">
      <alignment horizontal="center" vertical="center"/>
      <protection locked="0"/>
    </xf>
    <xf numFmtId="2" fontId="74" fillId="11" borderId="31" xfId="3" applyNumberFormat="1" applyFont="1" applyFill="1" applyBorder="1" applyAlignment="1" applyProtection="1">
      <alignment horizontal="center" vertical="center"/>
      <protection locked="0"/>
    </xf>
    <xf numFmtId="0" fontId="32" fillId="0" borderId="45" xfId="3" applyFont="1" applyBorder="1" applyAlignment="1" applyProtection="1">
      <alignment vertical="center"/>
      <protection locked="0"/>
    </xf>
    <xf numFmtId="0" fontId="32" fillId="0" borderId="7" xfId="3" applyFont="1" applyBorder="1" applyAlignment="1" applyProtection="1">
      <alignment vertical="center"/>
      <protection locked="0"/>
    </xf>
    <xf numFmtId="2" fontId="75" fillId="0" borderId="33" xfId="3" applyNumberFormat="1" applyFont="1" applyBorder="1" applyAlignment="1" applyProtection="1">
      <alignment horizontal="center" vertical="center"/>
      <protection locked="0"/>
    </xf>
    <xf numFmtId="2" fontId="73" fillId="11" borderId="33" xfId="3" applyNumberFormat="1" applyFont="1" applyFill="1" applyBorder="1" applyAlignment="1" applyProtection="1">
      <alignment horizontal="center" vertical="center"/>
      <protection locked="0"/>
    </xf>
    <xf numFmtId="2" fontId="73" fillId="0" borderId="33" xfId="3" applyNumberFormat="1" applyFont="1" applyBorder="1" applyAlignment="1" applyProtection="1">
      <alignment horizontal="center" vertical="center"/>
      <protection locked="0"/>
    </xf>
    <xf numFmtId="2" fontId="73" fillId="0" borderId="49" xfId="3" applyNumberFormat="1" applyFont="1" applyBorder="1" applyAlignment="1" applyProtection="1">
      <alignment horizontal="center" vertical="center"/>
      <protection locked="0"/>
    </xf>
    <xf numFmtId="0" fontId="76" fillId="0" borderId="0" xfId="3" applyFont="1" applyAlignment="1" applyProtection="1">
      <alignment vertical="center"/>
      <protection locked="0"/>
    </xf>
    <xf numFmtId="0" fontId="77" fillId="0" borderId="0" xfId="7" applyAlignment="1" applyProtection="1">
      <alignment vertical="center"/>
      <protection locked="0"/>
    </xf>
    <xf numFmtId="0" fontId="47" fillId="12" borderId="3" xfId="5" applyFont="1" applyFill="1" applyBorder="1" applyAlignment="1">
      <alignment horizontal="center" vertical="center"/>
    </xf>
    <xf numFmtId="14" fontId="47" fillId="12" borderId="3" xfId="5" applyNumberFormat="1" applyFont="1" applyFill="1" applyBorder="1" applyAlignment="1">
      <alignment horizontal="center" vertical="center" wrapText="1"/>
    </xf>
    <xf numFmtId="0" fontId="47" fillId="12" borderId="3" xfId="5" applyFont="1" applyFill="1" applyBorder="1" applyAlignment="1">
      <alignment horizontal="center" vertical="center" wrapText="1"/>
    </xf>
    <xf numFmtId="14" fontId="8" fillId="2" borderId="2" xfId="5" applyNumberFormat="1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 wrapText="1"/>
    </xf>
    <xf numFmtId="0" fontId="6" fillId="2" borderId="4" xfId="5" applyFont="1" applyFill="1" applyBorder="1" applyAlignment="1">
      <alignment horizontal="center" vertical="center"/>
    </xf>
    <xf numFmtId="0" fontId="68" fillId="2" borderId="4" xfId="5" applyFont="1" applyFill="1" applyBorder="1" applyAlignment="1">
      <alignment horizontal="center" vertical="center" wrapText="1"/>
    </xf>
    <xf numFmtId="14" fontId="8" fillId="2" borderId="5" xfId="5" quotePrefix="1" applyNumberFormat="1" applyFont="1" applyFill="1" applyBorder="1" applyAlignment="1">
      <alignment horizontal="center" vertical="center"/>
    </xf>
    <xf numFmtId="0" fontId="8" fillId="2" borderId="5" xfId="5" applyFont="1" applyFill="1" applyBorder="1" applyAlignment="1">
      <alignment horizontal="center" vertical="center" wrapText="1"/>
    </xf>
    <xf numFmtId="0" fontId="79" fillId="2" borderId="4" xfId="5" applyFont="1" applyFill="1" applyBorder="1" applyAlignment="1">
      <alignment horizontal="center" vertical="center" wrapText="1"/>
    </xf>
    <xf numFmtId="0" fontId="80" fillId="2" borderId="4" xfId="5" applyFont="1" applyFill="1" applyBorder="1" applyAlignment="1">
      <alignment horizontal="center" vertical="center" wrapText="1"/>
    </xf>
    <xf numFmtId="14" fontId="8" fillId="2" borderId="2" xfId="5" quotePrefix="1" applyNumberFormat="1" applyFont="1" applyFill="1" applyBorder="1" applyAlignment="1">
      <alignment horizontal="center" vertical="center"/>
    </xf>
    <xf numFmtId="14" fontId="8" fillId="2" borderId="4" xfId="5" quotePrefix="1" applyNumberFormat="1" applyFont="1" applyFill="1" applyBorder="1" applyAlignment="1">
      <alignment horizontal="center" vertical="center"/>
    </xf>
    <xf numFmtId="0" fontId="81" fillId="2" borderId="4" xfId="5" applyFont="1" applyFill="1" applyBorder="1" applyAlignment="1">
      <alignment horizontal="center" vertical="center" wrapText="1"/>
    </xf>
    <xf numFmtId="14" fontId="8" fillId="2" borderId="4" xfId="5" applyNumberFormat="1" applyFont="1" applyFill="1" applyBorder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8" fillId="2" borderId="0" xfId="5" applyFont="1" applyFill="1" applyAlignment="1">
      <alignment horizontal="center" vertical="center" wrapText="1"/>
    </xf>
    <xf numFmtId="0" fontId="12" fillId="0" borderId="0" xfId="3" applyFont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center" vertical="center"/>
      <protection locked="0"/>
    </xf>
    <xf numFmtId="0" fontId="71" fillId="0" borderId="0" xfId="3" applyFont="1" applyAlignment="1" applyProtection="1">
      <alignment horizontal="center" vertical="top"/>
      <protection locked="0"/>
    </xf>
    <xf numFmtId="0" fontId="72" fillId="0" borderId="0" xfId="3" applyFont="1" applyAlignment="1" applyProtection="1">
      <alignment horizontal="center" vertical="center"/>
      <protection locked="0"/>
    </xf>
    <xf numFmtId="0" fontId="48" fillId="8" borderId="36" xfId="3" applyFont="1" applyFill="1" applyBorder="1" applyAlignment="1" applyProtection="1">
      <alignment horizontal="center" vertical="center" wrapText="1"/>
      <protection locked="0"/>
    </xf>
    <xf numFmtId="0" fontId="48" fillId="8" borderId="37" xfId="3" applyFont="1" applyFill="1" applyBorder="1" applyAlignment="1" applyProtection="1">
      <alignment horizontal="center" vertical="center" wrapText="1"/>
      <protection locked="0"/>
    </xf>
    <xf numFmtId="0" fontId="48" fillId="8" borderId="24" xfId="3" applyFont="1" applyFill="1" applyBorder="1" applyAlignment="1" applyProtection="1">
      <alignment horizontal="center" vertical="center" wrapText="1"/>
      <protection locked="0"/>
    </xf>
    <xf numFmtId="0" fontId="48" fillId="8" borderId="3" xfId="3" applyFont="1" applyFill="1" applyBorder="1" applyAlignment="1" applyProtection="1">
      <alignment horizontal="center" vertical="center" wrapText="1"/>
      <protection locked="0"/>
    </xf>
    <xf numFmtId="0" fontId="50" fillId="0" borderId="38" xfId="3" applyFont="1" applyBorder="1" applyAlignment="1" applyProtection="1">
      <alignment horizontal="center" vertical="center" wrapText="1"/>
      <protection locked="0"/>
    </xf>
    <xf numFmtId="0" fontId="50" fillId="0" borderId="39" xfId="3" applyFont="1" applyBorder="1" applyAlignment="1" applyProtection="1">
      <alignment horizontal="center" vertical="center" wrapText="1"/>
      <protection locked="0"/>
    </xf>
    <xf numFmtId="0" fontId="50" fillId="0" borderId="40" xfId="3" applyFont="1" applyBorder="1" applyAlignment="1" applyProtection="1">
      <alignment horizontal="center" vertical="center" wrapText="1"/>
      <protection locked="0"/>
    </xf>
    <xf numFmtId="0" fontId="51" fillId="0" borderId="29" xfId="3" applyFont="1" applyBorder="1" applyAlignment="1" applyProtection="1">
      <alignment horizontal="center" vertical="center" wrapText="1"/>
      <protection locked="0"/>
    </xf>
    <xf numFmtId="0" fontId="51" fillId="0" borderId="31" xfId="3" applyFont="1" applyBorder="1" applyAlignment="1" applyProtection="1">
      <alignment horizontal="center" vertical="center" wrapText="1"/>
      <protection locked="0"/>
    </xf>
    <xf numFmtId="0" fontId="51" fillId="0" borderId="32" xfId="3" applyFont="1" applyBorder="1" applyAlignment="1" applyProtection="1">
      <alignment horizontal="center" vertical="center" wrapText="1"/>
      <protection locked="0"/>
    </xf>
    <xf numFmtId="0" fontId="50" fillId="0" borderId="41" xfId="3" applyFont="1" applyBorder="1" applyAlignment="1" applyProtection="1">
      <alignment horizontal="center" vertical="center" wrapText="1"/>
      <protection locked="0"/>
    </xf>
    <xf numFmtId="0" fontId="51" fillId="0" borderId="33" xfId="3" applyFont="1" applyBorder="1" applyAlignment="1" applyProtection="1">
      <alignment horizontal="center" vertical="center" wrapText="1"/>
      <protection locked="0"/>
    </xf>
    <xf numFmtId="0" fontId="6" fillId="2" borderId="8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14" fontId="6" fillId="3" borderId="2" xfId="1" applyNumberFormat="1" applyFont="1" applyFill="1" applyBorder="1" applyAlignment="1">
      <alignment horizontal="center" vertical="center" wrapText="1"/>
    </xf>
    <xf numFmtId="14" fontId="6" fillId="3" borderId="4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22" fillId="0" borderId="0" xfId="2" applyAlignment="1">
      <alignment horizontal="center" vertical="center"/>
    </xf>
    <xf numFmtId="0" fontId="24" fillId="0" borderId="0" xfId="2" applyFont="1" applyAlignment="1">
      <alignment horizontal="center" wrapText="1"/>
    </xf>
    <xf numFmtId="14" fontId="23" fillId="0" borderId="0" xfId="2" applyNumberFormat="1" applyFont="1" applyAlignment="1">
      <alignment horizontal="center" vertical="center"/>
    </xf>
    <xf numFmtId="0" fontId="1" fillId="0" borderId="0" xfId="2" applyFont="1" applyAlignment="1">
      <alignment horizontal="center" wrapText="1"/>
    </xf>
    <xf numFmtId="0" fontId="23" fillId="0" borderId="12" xfId="2" applyFont="1" applyBorder="1" applyAlignment="1">
      <alignment horizontal="center" vertical="center" wrapText="1"/>
    </xf>
    <xf numFmtId="0" fontId="30" fillId="0" borderId="12" xfId="2" applyFont="1" applyBorder="1"/>
    <xf numFmtId="0" fontId="6" fillId="3" borderId="13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31" fillId="3" borderId="16" xfId="2" applyFont="1" applyFill="1" applyBorder="1" applyAlignment="1">
      <alignment horizontal="center" vertical="center" wrapText="1"/>
    </xf>
    <xf numFmtId="0" fontId="31" fillId="3" borderId="0" xfId="2" applyFont="1" applyFill="1" applyAlignment="1">
      <alignment horizontal="center" vertical="center" wrapText="1"/>
    </xf>
    <xf numFmtId="0" fontId="31" fillId="3" borderId="17" xfId="2" applyFont="1" applyFill="1" applyBorder="1" applyAlignment="1">
      <alignment horizontal="center" vertical="center" wrapText="1"/>
    </xf>
    <xf numFmtId="0" fontId="8" fillId="3" borderId="18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center" vertical="center" wrapText="1"/>
    </xf>
    <xf numFmtId="0" fontId="8" fillId="3" borderId="20" xfId="2" applyFont="1" applyFill="1" applyBorder="1" applyAlignment="1">
      <alignment horizontal="center" vertical="center" wrapText="1"/>
    </xf>
    <xf numFmtId="0" fontId="23" fillId="0" borderId="11" xfId="2" applyFont="1" applyBorder="1" applyAlignment="1">
      <alignment horizontal="center" vertical="center" wrapText="1"/>
    </xf>
    <xf numFmtId="0" fontId="30" fillId="0" borderId="21" xfId="2" applyFont="1" applyBorder="1"/>
    <xf numFmtId="0" fontId="23" fillId="0" borderId="21" xfId="2" applyFont="1" applyBorder="1" applyAlignment="1">
      <alignment horizontal="center" vertical="center" wrapText="1"/>
    </xf>
    <xf numFmtId="0" fontId="48" fillId="8" borderId="22" xfId="3" applyFont="1" applyFill="1" applyBorder="1" applyAlignment="1" applyProtection="1">
      <alignment horizontal="center" vertical="center" wrapText="1"/>
      <protection locked="0"/>
    </xf>
    <xf numFmtId="0" fontId="48" fillId="8" borderId="26" xfId="3" applyFont="1" applyFill="1" applyBorder="1" applyAlignment="1" applyProtection="1">
      <alignment horizontal="center" vertical="center" wrapText="1"/>
      <protection locked="0"/>
    </xf>
    <xf numFmtId="0" fontId="48" fillId="8" borderId="23" xfId="3" applyFont="1" applyFill="1" applyBorder="1" applyAlignment="1" applyProtection="1">
      <alignment horizontal="center" vertical="center" wrapText="1"/>
      <protection locked="0"/>
    </xf>
    <xf numFmtId="0" fontId="48" fillId="8" borderId="5" xfId="3" applyFont="1" applyFill="1" applyBorder="1" applyAlignment="1" applyProtection="1">
      <alignment horizontal="center" vertical="center" wrapText="1"/>
      <protection locked="0"/>
    </xf>
    <xf numFmtId="0" fontId="50" fillId="0" borderId="28" xfId="3" applyFont="1" applyBorder="1" applyAlignment="1" applyProtection="1">
      <alignment horizontal="center" vertical="center" wrapText="1"/>
      <protection locked="0"/>
    </xf>
    <xf numFmtId="0" fontId="50" fillId="0" borderId="30" xfId="3" applyFont="1" applyBorder="1" applyAlignment="1" applyProtection="1">
      <alignment horizontal="center" vertical="center" wrapText="1"/>
      <protection locked="0"/>
    </xf>
    <xf numFmtId="0" fontId="50" fillId="0" borderId="26" xfId="3" applyFont="1" applyBorder="1" applyAlignment="1" applyProtection="1">
      <alignment horizontal="center" vertical="center" wrapText="1"/>
      <protection locked="0"/>
    </xf>
    <xf numFmtId="0" fontId="51" fillId="0" borderId="2" xfId="3" applyFont="1" applyBorder="1" applyAlignment="1" applyProtection="1">
      <alignment horizontal="center" vertical="center" wrapText="1"/>
      <protection locked="0"/>
    </xf>
    <xf numFmtId="0" fontId="51" fillId="0" borderId="4" xfId="3" applyFont="1" applyBorder="1" applyAlignment="1" applyProtection="1">
      <alignment horizontal="center" vertical="center" wrapText="1"/>
      <protection locked="0"/>
    </xf>
    <xf numFmtId="0" fontId="51" fillId="0" borderId="5" xfId="3" applyFont="1" applyBorder="1" applyAlignment="1" applyProtection="1">
      <alignment horizontal="center" vertical="center" wrapText="1"/>
      <protection locked="0"/>
    </xf>
    <xf numFmtId="0" fontId="50" fillId="0" borderId="34" xfId="3" applyFont="1" applyBorder="1" applyAlignment="1" applyProtection="1">
      <alignment horizontal="center" vertical="center" wrapText="1"/>
      <protection locked="0"/>
    </xf>
    <xf numFmtId="0" fontId="51" fillId="0" borderId="35" xfId="3" applyFont="1" applyBorder="1" applyAlignment="1" applyProtection="1">
      <alignment horizontal="center" vertical="center" wrapText="1"/>
      <protection locked="0"/>
    </xf>
    <xf numFmtId="0" fontId="47" fillId="2" borderId="2" xfId="6" applyFont="1" applyFill="1" applyBorder="1" applyAlignment="1">
      <alignment horizontal="center" vertical="center" wrapText="1"/>
    </xf>
    <xf numFmtId="0" fontId="47" fillId="2" borderId="4" xfId="6" applyFont="1" applyFill="1" applyBorder="1" applyAlignment="1">
      <alignment horizontal="center" vertical="center" wrapText="1"/>
    </xf>
    <xf numFmtId="0" fontId="47" fillId="2" borderId="5" xfId="6" applyFont="1" applyFill="1" applyBorder="1" applyAlignment="1">
      <alignment horizontal="center" vertical="center" wrapText="1"/>
    </xf>
    <xf numFmtId="0" fontId="64" fillId="0" borderId="0" xfId="5" applyFont="1" applyAlignment="1">
      <alignment horizontal="center"/>
    </xf>
    <xf numFmtId="0" fontId="65" fillId="0" borderId="0" xfId="5" applyFont="1" applyAlignment="1">
      <alignment horizontal="center" vertical="center" wrapText="1"/>
    </xf>
    <xf numFmtId="14" fontId="10" fillId="0" borderId="0" xfId="5" applyNumberFormat="1" applyFont="1" applyAlignment="1">
      <alignment horizontal="center" vertical="center"/>
    </xf>
    <xf numFmtId="0" fontId="67" fillId="0" borderId="0" xfId="5" applyFont="1" applyAlignment="1">
      <alignment horizontal="center" vertical="center"/>
    </xf>
    <xf numFmtId="0" fontId="47" fillId="2" borderId="2" xfId="5" applyFont="1" applyFill="1" applyBorder="1" applyAlignment="1">
      <alignment horizontal="center" vertical="center" wrapText="1"/>
    </xf>
    <xf numFmtId="0" fontId="47" fillId="2" borderId="4" xfId="5" applyFont="1" applyFill="1" applyBorder="1" applyAlignment="1">
      <alignment horizontal="center" vertical="center" wrapText="1"/>
    </xf>
    <xf numFmtId="0" fontId="47" fillId="2" borderId="5" xfId="5" applyFont="1" applyFill="1" applyBorder="1" applyAlignment="1">
      <alignment horizontal="center" vertical="center" wrapText="1"/>
    </xf>
    <xf numFmtId="0" fontId="47" fillId="2" borderId="42" xfId="6" applyFont="1" applyFill="1" applyBorder="1" applyAlignment="1">
      <alignment horizontal="center" vertical="center" wrapText="1"/>
    </xf>
    <xf numFmtId="0" fontId="47" fillId="2" borderId="43" xfId="6" applyFont="1" applyFill="1" applyBorder="1" applyAlignment="1">
      <alignment horizontal="center" vertical="center" wrapText="1"/>
    </xf>
    <xf numFmtId="0" fontId="47" fillId="2" borderId="8" xfId="6" applyFont="1" applyFill="1" applyBorder="1" applyAlignment="1">
      <alignment horizontal="center" vertical="center" wrapText="1"/>
    </xf>
    <xf numFmtId="0" fontId="47" fillId="2" borderId="44" xfId="6" applyFont="1" applyFill="1" applyBorder="1" applyAlignment="1">
      <alignment horizontal="center" vertical="center" wrapText="1"/>
    </xf>
    <xf numFmtId="0" fontId="47" fillId="2" borderId="0" xfId="6" applyFont="1" applyFill="1" applyAlignment="1">
      <alignment horizontal="center" vertical="center" wrapText="1"/>
    </xf>
    <xf numFmtId="0" fontId="47" fillId="2" borderId="6" xfId="6" applyFont="1" applyFill="1" applyBorder="1" applyAlignment="1">
      <alignment horizontal="center" vertical="center" wrapText="1"/>
    </xf>
    <xf numFmtId="0" fontId="47" fillId="2" borderId="45" xfId="6" applyFont="1" applyFill="1" applyBorder="1" applyAlignment="1">
      <alignment horizontal="center" vertical="center" wrapText="1"/>
    </xf>
    <xf numFmtId="0" fontId="47" fillId="2" borderId="1" xfId="6" applyFont="1" applyFill="1" applyBorder="1" applyAlignment="1">
      <alignment horizontal="center" vertical="center" wrapText="1"/>
    </xf>
    <xf numFmtId="0" fontId="47" fillId="2" borderId="7" xfId="6" applyFont="1" applyFill="1" applyBorder="1" applyAlignment="1">
      <alignment horizontal="center" vertical="center" wrapText="1"/>
    </xf>
    <xf numFmtId="0" fontId="47" fillId="0" borderId="4" xfId="5" applyFont="1" applyBorder="1" applyAlignment="1">
      <alignment horizontal="center" vertical="center" wrapText="1"/>
    </xf>
    <xf numFmtId="0" fontId="47" fillId="0" borderId="5" xfId="5" applyFont="1" applyBorder="1" applyAlignment="1">
      <alignment horizontal="center" vertical="center" wrapText="1"/>
    </xf>
    <xf numFmtId="0" fontId="47" fillId="0" borderId="2" xfId="5" applyFont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/>
    </xf>
    <xf numFmtId="0" fontId="8" fillId="2" borderId="4" xfId="5" applyFont="1" applyFill="1" applyBorder="1" applyAlignment="1">
      <alignment horizontal="center" vertical="center"/>
    </xf>
    <xf numFmtId="0" fontId="8" fillId="2" borderId="5" xfId="5" applyFont="1" applyFill="1" applyBorder="1" applyAlignment="1">
      <alignment horizontal="center" vertical="center"/>
    </xf>
    <xf numFmtId="0" fontId="47" fillId="2" borderId="42" xfId="5" applyFont="1" applyFill="1" applyBorder="1" applyAlignment="1">
      <alignment horizontal="center" vertical="center" wrapText="1"/>
    </xf>
    <xf numFmtId="0" fontId="47" fillId="2" borderId="43" xfId="5" applyFont="1" applyFill="1" applyBorder="1" applyAlignment="1">
      <alignment horizontal="center" vertical="center" wrapText="1"/>
    </xf>
    <xf numFmtId="0" fontId="47" fillId="2" borderId="8" xfId="5" applyFont="1" applyFill="1" applyBorder="1" applyAlignment="1">
      <alignment horizontal="center" vertical="center" wrapText="1"/>
    </xf>
    <xf numFmtId="0" fontId="47" fillId="2" borderId="44" xfId="5" applyFont="1" applyFill="1" applyBorder="1" applyAlignment="1">
      <alignment horizontal="center" vertical="center" wrapText="1"/>
    </xf>
    <xf numFmtId="0" fontId="47" fillId="2" borderId="0" xfId="5" applyFont="1" applyFill="1" applyAlignment="1">
      <alignment horizontal="center" vertical="center" wrapText="1"/>
    </xf>
    <xf numFmtId="0" fontId="47" fillId="2" borderId="6" xfId="5" applyFont="1" applyFill="1" applyBorder="1" applyAlignment="1">
      <alignment horizontal="center" vertical="center" wrapText="1"/>
    </xf>
    <xf numFmtId="0" fontId="47" fillId="2" borderId="45" xfId="5" applyFont="1" applyFill="1" applyBorder="1" applyAlignment="1">
      <alignment horizontal="center" vertical="center" wrapText="1"/>
    </xf>
    <xf numFmtId="0" fontId="47" fillId="2" borderId="1" xfId="5" applyFont="1" applyFill="1" applyBorder="1" applyAlignment="1">
      <alignment horizontal="center" vertical="center" wrapText="1"/>
    </xf>
    <xf numFmtId="0" fontId="47" fillId="2" borderId="7" xfId="5" applyFont="1" applyFill="1" applyBorder="1" applyAlignment="1">
      <alignment horizontal="center" vertical="center" wrapText="1"/>
    </xf>
    <xf numFmtId="0" fontId="32" fillId="0" borderId="2" xfId="5" applyFont="1" applyBorder="1" applyAlignment="1">
      <alignment horizontal="center" vertical="center" wrapText="1"/>
    </xf>
    <xf numFmtId="0" fontId="32" fillId="0" borderId="4" xfId="5" applyFont="1" applyBorder="1" applyAlignment="1">
      <alignment horizontal="center" vertical="center" wrapText="1"/>
    </xf>
    <xf numFmtId="0" fontId="32" fillId="0" borderId="5" xfId="5" applyFont="1" applyBorder="1" applyAlignment="1">
      <alignment horizontal="center" vertical="center" wrapText="1"/>
    </xf>
    <xf numFmtId="14" fontId="8" fillId="2" borderId="4" xfId="5" quotePrefix="1" applyNumberFormat="1" applyFont="1" applyFill="1" applyBorder="1" applyAlignment="1">
      <alignment horizontal="center" vertical="top"/>
    </xf>
    <xf numFmtId="14" fontId="8" fillId="2" borderId="5" xfId="5" quotePrefix="1" applyNumberFormat="1" applyFont="1" applyFill="1" applyBorder="1" applyAlignment="1">
      <alignment horizontal="center" vertical="top"/>
    </xf>
    <xf numFmtId="0" fontId="32" fillId="2" borderId="4" xfId="5" applyFont="1" applyFill="1" applyBorder="1" applyAlignment="1">
      <alignment horizontal="center" vertical="center" wrapText="1"/>
    </xf>
    <xf numFmtId="0" fontId="32" fillId="2" borderId="5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6" fillId="2" borderId="4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0" fontId="32" fillId="2" borderId="2" xfId="5" applyFont="1" applyFill="1" applyBorder="1" applyAlignment="1">
      <alignment horizontal="center" vertical="center" wrapText="1"/>
    </xf>
    <xf numFmtId="0" fontId="10" fillId="0" borderId="0" xfId="5" applyFont="1" applyAlignment="1">
      <alignment horizontal="center"/>
    </xf>
    <xf numFmtId="0" fontId="67" fillId="0" borderId="0" xfId="5" applyFont="1" applyAlignment="1">
      <alignment horizontal="center" wrapText="1"/>
    </xf>
    <xf numFmtId="0" fontId="78" fillId="8" borderId="0" xfId="5" applyFont="1" applyFill="1" applyAlignment="1">
      <alignment horizontal="center" vertical="center"/>
    </xf>
  </cellXfs>
  <cellStyles count="8">
    <cellStyle name="Hyperlink 2" xfId="7" xr:uid="{CC3FD691-4438-4F75-8EBB-B092193579E8}"/>
    <cellStyle name="Normal" xfId="0" builtinId="0"/>
    <cellStyle name="Normal 2" xfId="1" xr:uid="{8E6CFE6D-1212-4EF3-B435-4130E31AC9D5}"/>
    <cellStyle name="Normal 2 2" xfId="6" xr:uid="{5FB48F7D-039D-4D7B-A5A0-0D019EE9B0BF}"/>
    <cellStyle name="Normal 3" xfId="2" xr:uid="{7D634262-2B59-4E3A-892E-3F85C267F743}"/>
    <cellStyle name="Normal 3 3" xfId="4" xr:uid="{E7C694EF-2141-4BD5-A18D-A547D27B1FFC}"/>
    <cellStyle name="Normal 4 2" xfId="3" xr:uid="{2A4E608B-2D9C-4AF1-ABBC-46D4279787AE}"/>
    <cellStyle name="Normal 5" xfId="5" xr:uid="{D1FA3689-A470-4EEB-89A2-EB6F9A09FF4D}"/>
  </cellStyles>
  <dxfs count="3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QL21\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UC\2.KE%20HOACH%20GIANG%20DAY%20&amp;%20HT\nam%202009-2010\hoc%20ky%201\KH%20tien%20do\QTTCDL\KTDL\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u%20cua%20Tu\KHOI98\DIEM98\T_DIEM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QT_DL\luu%20cua%20Tu%20ve%20diem\KHOI_97\DIEM97Q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QT_DL\TU2001\KHOA\TIN\Khoa96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TU2001\KHOA\TIN\Khoa96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rph (2)"/>
      <sheetName val="gVL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CRC"/>
      <sheetName val="GIATRI-DAILY"/>
      <sheetName val="NVBH KHAC"/>
      <sheetName val="NVBH HOAN"/>
      <sheetName val="TONKHODAILY"/>
      <sheetName val="XL4Test5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Sheet3"/>
      <sheetName val="XL4Poppy"/>
      <sheetName val="dt-kphi (2)"/>
      <sheetName val="dt-kphi-ctiet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ra-vat-lieu"/>
      <sheetName val="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/>
      <sheetData sheetId="158"/>
      <sheetData sheetId="159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  <sheetName val="Du_ng cong vu hcm (9;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 bdca3"/>
      <sheetName val=" BDA3"/>
      <sheetName val="CHAM CONG  nam2004"/>
      <sheetName val="CA 3 &amp; DOC HAI 04"/>
      <sheetName val=" BVCQ"/>
      <sheetName val=" BVBH"/>
      <sheetName val=" BVPXL"/>
      <sheetName val="MTO REV_0"/>
      <sheetName val="CT"/>
      <sheetName val="CLVL"/>
      <sheetName val="KHNN"/>
      <sheetName val="DPRRtm"/>
      <sheetName val="[99Q3299(REV.0).xlsÝK253 AC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dongia_x0000__x0000__x0000__x0000__x0000__x0000__x0000__x0000__x0000__x0000__x0009__x0000_㢠ś_x0000__x0004__x0000__x0000__x0000__x0000__x0000__x0000_㋄ś_x0000_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th"/>
      <sheetName val="Thau"/>
      <sheetName val="CT-BT"/>
      <sheetName val="Xa"/>
      <sheetName val="Sheet10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 du toan "/>
      <sheetName val="Du toan "/>
      <sheetName val="C.Tinh"/>
      <sheetName val="TK_cap"/>
      <sheetName val="HHVt "/>
      <sheetName val="Co~g hop 1,5x1,5"/>
      <sheetName val="BangTH"/>
      <sheetName val="Xaylap "/>
      <sheetName val="Nhan cong"/>
      <sheetName val="Thietbi"/>
      <sheetName val="Diengiai"/>
      <sheetName val="Vanchuy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Nhap lieu"/>
      <sheetName val="PGT"/>
      <sheetName val="Tien dien"/>
      <sheetName val="Thue GTGT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CT 03"/>
      <sheetName val="TH 03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 KQTH quy hoach 135"/>
      <sheetName val="Bao cao KQTH quy hoach 135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ChiTiet"/>
      <sheetName val="CongNo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T8-9)"/>
      <sheetName val="[IBASE2.XLSѝTNHNoi"/>
      <sheetName val="CV di trong  dong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TH_BQ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Dinh_ha nha"/>
      <sheetName val="[IBASE2.XLS}BHXH"/>
      <sheetName val="Cone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 refreshError="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P_x000c_V"/>
      <sheetName val="C.     Lang"/>
      <sheetName val="SL)NC-MB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uytan.zoom.us/j/97493496236?pwd=qEjNIuRmfKLxU5rqIJi7m8LD8ewa7d.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E12E6-377A-4BAD-834C-227AA07B8A7F}">
  <sheetPr>
    <tabColor rgb="FF92D050"/>
    <pageSetUpPr fitToPage="1"/>
  </sheetPr>
  <dimension ref="A1:M17"/>
  <sheetViews>
    <sheetView showGridLines="0" tabSelected="1" zoomScale="115" zoomScaleNormal="115" workbookViewId="0">
      <selection activeCell="F20" sqref="F20"/>
    </sheetView>
  </sheetViews>
  <sheetFormatPr defaultColWidth="10.08984375" defaultRowHeight="13"/>
  <cols>
    <col min="1" max="1" width="3" style="116" customWidth="1"/>
    <col min="2" max="2" width="12.36328125" style="116" customWidth="1"/>
    <col min="3" max="9" width="17.6328125" style="116" customWidth="1"/>
    <col min="10" max="10" width="7" style="210" customWidth="1"/>
    <col min="11" max="11" width="10.08984375" style="116"/>
    <col min="12" max="12" width="16.81640625" style="116" bestFit="1" customWidth="1"/>
    <col min="13" max="16384" width="10.08984375" style="116"/>
  </cols>
  <sheetData>
    <row r="1" spans="1:13" s="111" customFormat="1" ht="20.149999999999999" customHeight="1">
      <c r="A1" s="246" t="s">
        <v>112</v>
      </c>
      <c r="B1" s="246"/>
      <c r="C1" s="246"/>
      <c r="D1" s="247" t="s">
        <v>113</v>
      </c>
      <c r="E1" s="247"/>
      <c r="F1" s="247"/>
      <c r="G1" s="247"/>
      <c r="H1" s="247"/>
      <c r="I1" s="247"/>
      <c r="J1" s="200"/>
    </row>
    <row r="2" spans="1:13" s="111" customFormat="1" ht="20.149999999999999" customHeight="1" thickBot="1">
      <c r="A2" s="248" t="s">
        <v>89</v>
      </c>
      <c r="B2" s="248"/>
      <c r="C2" s="248"/>
      <c r="D2" s="249" t="s">
        <v>114</v>
      </c>
      <c r="E2" s="249"/>
      <c r="F2" s="249"/>
      <c r="G2" s="249"/>
      <c r="H2" s="249"/>
      <c r="I2" s="249"/>
      <c r="J2" s="200"/>
    </row>
    <row r="3" spans="1:13" ht="13.5" thickTop="1">
      <c r="A3" s="250" t="s">
        <v>57</v>
      </c>
      <c r="B3" s="252" t="s">
        <v>58</v>
      </c>
      <c r="C3" s="208">
        <v>45656</v>
      </c>
      <c r="D3" s="208">
        <f t="shared" ref="D3:I3" si="0">C3+1</f>
        <v>45657</v>
      </c>
      <c r="E3" s="208">
        <f t="shared" si="0"/>
        <v>45658</v>
      </c>
      <c r="F3" s="208">
        <f t="shared" si="0"/>
        <v>45659</v>
      </c>
      <c r="G3" s="208">
        <f t="shared" si="0"/>
        <v>45660</v>
      </c>
      <c r="H3" s="208">
        <f t="shared" si="0"/>
        <v>45661</v>
      </c>
      <c r="I3" s="209">
        <f t="shared" si="0"/>
        <v>45662</v>
      </c>
    </row>
    <row r="4" spans="1:13">
      <c r="A4" s="251"/>
      <c r="B4" s="253"/>
      <c r="C4" s="117" t="s">
        <v>59</v>
      </c>
      <c r="D4" s="117" t="s">
        <v>60</v>
      </c>
      <c r="E4" s="117" t="s">
        <v>61</v>
      </c>
      <c r="F4" s="117" t="s">
        <v>62</v>
      </c>
      <c r="G4" s="117" t="s">
        <v>63</v>
      </c>
      <c r="H4" s="117" t="s">
        <v>64</v>
      </c>
      <c r="I4" s="118" t="s">
        <v>65</v>
      </c>
    </row>
    <row r="5" spans="1:13">
      <c r="A5" s="254">
        <v>1</v>
      </c>
      <c r="B5" s="257" t="s">
        <v>66</v>
      </c>
      <c r="C5" s="119"/>
      <c r="D5" s="120"/>
      <c r="E5" s="119"/>
      <c r="F5" s="119"/>
      <c r="G5" s="119"/>
      <c r="H5" s="119"/>
      <c r="I5" s="211"/>
    </row>
    <row r="6" spans="1:13">
      <c r="A6" s="255"/>
      <c r="B6" s="258"/>
      <c r="C6" s="122"/>
      <c r="D6" s="123"/>
      <c r="E6" s="122"/>
      <c r="F6" s="124"/>
      <c r="G6" s="122"/>
      <c r="H6" s="122"/>
      <c r="I6" s="212"/>
    </row>
    <row r="7" spans="1:13">
      <c r="A7" s="256"/>
      <c r="B7" s="259"/>
      <c r="C7" s="125"/>
      <c r="D7" s="126"/>
      <c r="E7" s="125"/>
      <c r="F7" s="126"/>
      <c r="G7" s="125"/>
      <c r="H7" s="213"/>
      <c r="I7" s="214"/>
    </row>
    <row r="8" spans="1:13">
      <c r="A8" s="254">
        <v>2</v>
      </c>
      <c r="B8" s="257" t="s">
        <v>67</v>
      </c>
      <c r="C8" s="119"/>
      <c r="D8" s="120"/>
      <c r="E8" s="119"/>
      <c r="F8" s="119"/>
      <c r="G8" s="119"/>
      <c r="H8" s="119"/>
      <c r="I8" s="211"/>
    </row>
    <row r="9" spans="1:13">
      <c r="A9" s="255"/>
      <c r="B9" s="258"/>
      <c r="C9" s="122"/>
      <c r="D9" s="123"/>
      <c r="E9" s="122"/>
      <c r="F9" s="124"/>
      <c r="G9" s="122"/>
      <c r="H9" s="122"/>
      <c r="I9" s="212"/>
    </row>
    <row r="10" spans="1:13">
      <c r="A10" s="256"/>
      <c r="B10" s="259"/>
      <c r="C10" s="125"/>
      <c r="D10" s="126"/>
      <c r="E10" s="125"/>
      <c r="F10" s="126"/>
      <c r="G10" s="125"/>
      <c r="H10" s="213"/>
      <c r="I10" s="214"/>
    </row>
    <row r="11" spans="1:13" ht="14">
      <c r="A11" s="254">
        <v>3</v>
      </c>
      <c r="B11" s="257" t="s">
        <v>71</v>
      </c>
      <c r="C11" s="119"/>
      <c r="D11" s="119"/>
      <c r="E11" s="119"/>
      <c r="F11" s="119"/>
      <c r="G11" s="215" t="s">
        <v>115</v>
      </c>
      <c r="H11" s="119"/>
      <c r="I11" s="211"/>
      <c r="K11" s="216" t="s">
        <v>105</v>
      </c>
      <c r="L11" s="217" t="s">
        <v>116</v>
      </c>
      <c r="M11" s="218"/>
    </row>
    <row r="12" spans="1:13" ht="14">
      <c r="A12" s="255"/>
      <c r="B12" s="258"/>
      <c r="C12" s="219"/>
      <c r="D12" s="219"/>
      <c r="E12" s="219"/>
      <c r="F12" s="219"/>
      <c r="G12" s="220" t="s">
        <v>81</v>
      </c>
      <c r="H12" s="219"/>
      <c r="I12" s="212"/>
      <c r="K12" s="221" t="s">
        <v>107</v>
      </c>
      <c r="L12" s="222" t="s">
        <v>117</v>
      </c>
      <c r="M12" s="218"/>
    </row>
    <row r="13" spans="1:13" ht="13.5" thickBot="1">
      <c r="A13" s="260"/>
      <c r="B13" s="261"/>
      <c r="C13" s="223"/>
      <c r="D13" s="223"/>
      <c r="E13" s="223"/>
      <c r="F13" s="223"/>
      <c r="G13" s="224" t="s">
        <v>116</v>
      </c>
      <c r="H13" s="225"/>
      <c r="I13" s="226"/>
    </row>
    <row r="14" spans="1:13" s="111" customFormat="1" ht="8.25" customHeight="1" thickTop="1">
      <c r="A14" s="131"/>
      <c r="B14" s="131"/>
      <c r="C14" s="132"/>
      <c r="D14" s="132"/>
      <c r="E14" s="132"/>
      <c r="F14" s="132"/>
      <c r="G14" s="133"/>
      <c r="H14" s="133"/>
      <c r="I14" s="133"/>
      <c r="J14" s="200"/>
    </row>
    <row r="15" spans="1:13" ht="14.5">
      <c r="C15" s="227" t="s">
        <v>118</v>
      </c>
      <c r="D15" s="228" t="s">
        <v>119</v>
      </c>
    </row>
    <row r="16" spans="1:13">
      <c r="C16" s="227" t="s">
        <v>120</v>
      </c>
    </row>
    <row r="17" spans="3:3">
      <c r="C17" s="227" t="s">
        <v>121</v>
      </c>
    </row>
  </sheetData>
  <mergeCells count="12">
    <mergeCell ref="A5:A7"/>
    <mergeCell ref="B5:B7"/>
    <mergeCell ref="A8:A10"/>
    <mergeCell ref="B8:B10"/>
    <mergeCell ref="A11:A13"/>
    <mergeCell ref="B11:B13"/>
    <mergeCell ref="A1:C1"/>
    <mergeCell ref="D1:I1"/>
    <mergeCell ref="A2:C2"/>
    <mergeCell ref="D2:I2"/>
    <mergeCell ref="A3:A4"/>
    <mergeCell ref="B3:B4"/>
  </mergeCells>
  <conditionalFormatting sqref="C5:I13">
    <cfRule type="cellIs" dxfId="31" priority="1" stopIfTrue="1" operator="equal">
      <formula>"Cảnh báo - lỗi!!"</formula>
    </cfRule>
  </conditionalFormatting>
  <hyperlinks>
    <hyperlink ref="D15" r:id="rId1" xr:uid="{3F816580-E361-41FB-92C9-4B6386CEA5DD}"/>
  </hyperlinks>
  <pageMargins left="0.51181102362204722" right="0.51181102362204722" top="0.35433070866141736" bottom="0.35433070866141736" header="0.31496062992125984" footer="0.31496062992125984"/>
  <pageSetup paperSize="9" scale="7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2BCF3-241C-48B1-B59B-4AB61CF7E8D0}">
  <sheetPr>
    <tabColor theme="9" tint="-0.249977111117893"/>
  </sheetPr>
  <dimension ref="A1:J32"/>
  <sheetViews>
    <sheetView showGridLines="0" zoomScale="55" zoomScaleNormal="55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G32" sqref="G32"/>
    </sheetView>
  </sheetViews>
  <sheetFormatPr defaultColWidth="9.08984375" defaultRowHeight="14"/>
  <cols>
    <col min="1" max="1" width="15.36328125" style="28" customWidth="1"/>
    <col min="2" max="2" width="10.90625" style="29" customWidth="1"/>
    <col min="3" max="9" width="33.08984375" style="7" customWidth="1"/>
    <col min="10" max="10" width="13.54296875" style="7" customWidth="1"/>
    <col min="11" max="11" width="9.08984375" style="7"/>
    <col min="12" max="12" width="28.36328125" style="7" customWidth="1"/>
    <col min="13" max="16384" width="9.08984375" style="7"/>
  </cols>
  <sheetData>
    <row r="1" spans="1:10" s="1" customFormat="1" ht="27" customHeight="1">
      <c r="A1" s="265" t="s">
        <v>0</v>
      </c>
      <c r="B1" s="265"/>
      <c r="C1" s="265"/>
      <c r="D1" s="266" t="s">
        <v>1</v>
      </c>
      <c r="E1" s="266"/>
      <c r="F1" s="266"/>
      <c r="G1" s="266"/>
      <c r="H1" s="266"/>
      <c r="I1" s="266"/>
    </row>
    <row r="2" spans="1:10" s="5" customFormat="1" ht="40.5" customHeight="1">
      <c r="A2" s="267" t="s">
        <v>2</v>
      </c>
      <c r="B2" s="267"/>
      <c r="C2" s="267"/>
      <c r="D2" s="267" t="s">
        <v>3</v>
      </c>
      <c r="E2" s="267"/>
      <c r="F2" s="267"/>
      <c r="G2" s="2"/>
      <c r="H2" s="3" t="s">
        <v>4</v>
      </c>
      <c r="I2" s="4"/>
    </row>
    <row r="3" spans="1:10" ht="43.5" customHeight="1">
      <c r="A3" s="268" t="s">
        <v>5</v>
      </c>
      <c r="B3" s="270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</row>
    <row r="4" spans="1:10" ht="25.5" customHeight="1">
      <c r="A4" s="269"/>
      <c r="B4" s="271"/>
      <c r="C4" s="8">
        <v>20</v>
      </c>
      <c r="D4" s="8">
        <v>7</v>
      </c>
      <c r="E4" s="8">
        <v>4</v>
      </c>
      <c r="F4" s="8">
        <v>8</v>
      </c>
      <c r="G4" s="8">
        <v>7</v>
      </c>
      <c r="H4" s="8">
        <v>13</v>
      </c>
      <c r="I4" s="8">
        <v>2</v>
      </c>
      <c r="J4" s="9"/>
    </row>
    <row r="5" spans="1:10" ht="27" customHeight="1">
      <c r="A5" s="10"/>
      <c r="B5" s="263" t="s">
        <v>14</v>
      </c>
      <c r="C5" s="11"/>
      <c r="D5" s="11"/>
      <c r="E5" s="11"/>
      <c r="F5" s="11"/>
      <c r="G5" s="11"/>
      <c r="H5" s="11"/>
      <c r="I5" s="11"/>
      <c r="J5" s="12"/>
    </row>
    <row r="6" spans="1:10" ht="16.5" customHeight="1">
      <c r="A6" s="13" t="s">
        <v>16</v>
      </c>
      <c r="B6" s="263"/>
      <c r="C6" s="11"/>
      <c r="D6" s="14"/>
      <c r="E6" s="11"/>
      <c r="F6" s="11"/>
      <c r="G6" s="14"/>
      <c r="H6" s="11"/>
      <c r="I6" s="14"/>
      <c r="J6" s="12"/>
    </row>
    <row r="7" spans="1:10" ht="16.5" customHeight="1">
      <c r="A7" s="15" t="s">
        <v>18</v>
      </c>
      <c r="B7" s="263"/>
      <c r="C7" s="16"/>
      <c r="D7" s="11"/>
      <c r="E7" s="16"/>
      <c r="F7" s="16"/>
      <c r="G7" s="11"/>
      <c r="H7" s="16"/>
      <c r="I7" s="11"/>
    </row>
    <row r="8" spans="1:10" ht="16.5" customHeight="1">
      <c r="A8" s="17"/>
      <c r="B8" s="264"/>
      <c r="C8" s="18"/>
      <c r="D8" s="19"/>
      <c r="E8" s="20"/>
      <c r="F8" s="20"/>
      <c r="G8" s="19"/>
      <c r="H8" s="21"/>
      <c r="I8" s="19"/>
    </row>
    <row r="9" spans="1:10" ht="27" customHeight="1">
      <c r="A9" s="10"/>
      <c r="B9" s="262" t="s">
        <v>14</v>
      </c>
      <c r="C9" s="11"/>
      <c r="D9" s="11"/>
      <c r="E9" s="11"/>
      <c r="F9" s="11"/>
      <c r="G9" s="11"/>
      <c r="H9" s="11"/>
      <c r="I9" s="11"/>
    </row>
    <row r="10" spans="1:10" ht="21" customHeight="1">
      <c r="A10" s="13" t="s">
        <v>21</v>
      </c>
      <c r="B10" s="263"/>
      <c r="C10" s="11"/>
      <c r="D10" s="11"/>
      <c r="E10" s="11"/>
      <c r="F10" s="11"/>
      <c r="G10" s="11"/>
      <c r="H10" s="11"/>
      <c r="I10" s="11"/>
    </row>
    <row r="11" spans="1:10" ht="21" customHeight="1">
      <c r="A11" s="15">
        <f>A7+1</f>
        <v>45657</v>
      </c>
      <c r="B11" s="263"/>
      <c r="C11" s="16"/>
      <c r="D11" s="16"/>
      <c r="E11" s="16"/>
      <c r="F11" s="16"/>
      <c r="G11" s="16"/>
      <c r="H11" s="16"/>
      <c r="I11" s="16"/>
    </row>
    <row r="12" spans="1:10" ht="21" customHeight="1">
      <c r="A12" s="17"/>
      <c r="B12" s="264"/>
      <c r="C12" s="20"/>
      <c r="D12" s="22"/>
      <c r="E12" s="20"/>
      <c r="F12" s="20"/>
      <c r="G12" s="22"/>
      <c r="H12" s="21"/>
      <c r="I12" s="22"/>
    </row>
    <row r="13" spans="1:10" ht="27" customHeight="1">
      <c r="A13" s="10"/>
      <c r="B13" s="262" t="s">
        <v>14</v>
      </c>
      <c r="C13" s="11"/>
      <c r="D13" s="11"/>
      <c r="E13" s="11"/>
      <c r="F13" s="11"/>
      <c r="G13" s="11"/>
      <c r="H13" s="11"/>
      <c r="I13" s="11"/>
    </row>
    <row r="14" spans="1:10" ht="22.5" customHeight="1">
      <c r="A14" s="13" t="s">
        <v>22</v>
      </c>
      <c r="B14" s="263"/>
      <c r="C14" s="11"/>
      <c r="D14" s="11"/>
      <c r="E14" s="11"/>
      <c r="F14" s="11"/>
      <c r="G14" s="11"/>
      <c r="H14" s="11"/>
      <c r="I14" s="11"/>
    </row>
    <row r="15" spans="1:10" ht="22.5" customHeight="1">
      <c r="A15" s="15">
        <f>A11+1</f>
        <v>45658</v>
      </c>
      <c r="B15" s="263"/>
      <c r="C15" s="16"/>
      <c r="D15" s="16"/>
      <c r="E15" s="16"/>
      <c r="F15" s="16"/>
      <c r="G15" s="16"/>
      <c r="H15" s="16"/>
      <c r="I15" s="16"/>
    </row>
    <row r="16" spans="1:10" ht="22.5" customHeight="1">
      <c r="A16" s="17"/>
      <c r="B16" s="264"/>
      <c r="C16" s="18"/>
      <c r="D16" s="18"/>
      <c r="E16" s="19"/>
      <c r="F16" s="18"/>
      <c r="G16" s="18"/>
      <c r="H16" s="18"/>
      <c r="I16" s="18"/>
    </row>
    <row r="17" spans="1:9" ht="27" customHeight="1">
      <c r="A17" s="10"/>
      <c r="B17" s="262" t="s">
        <v>14</v>
      </c>
      <c r="C17" s="11"/>
      <c r="D17" s="11" t="s">
        <v>15</v>
      </c>
      <c r="E17" s="11"/>
      <c r="F17" s="11"/>
      <c r="G17" s="11" t="s">
        <v>15</v>
      </c>
      <c r="H17" s="11"/>
      <c r="I17" s="11" t="s">
        <v>15</v>
      </c>
    </row>
    <row r="18" spans="1:9" ht="16.5" customHeight="1">
      <c r="A18" s="13" t="s">
        <v>23</v>
      </c>
      <c r="B18" s="263"/>
      <c r="C18" s="11"/>
      <c r="D18" s="14" t="s">
        <v>17</v>
      </c>
      <c r="E18" s="11"/>
      <c r="F18" s="11"/>
      <c r="G18" s="14" t="s">
        <v>17</v>
      </c>
      <c r="H18" s="11"/>
      <c r="I18" s="14" t="s">
        <v>17</v>
      </c>
    </row>
    <row r="19" spans="1:9" ht="16.5" customHeight="1">
      <c r="A19" s="15">
        <f>A15+1</f>
        <v>45659</v>
      </c>
      <c r="B19" s="263"/>
      <c r="C19" s="16"/>
      <c r="D19" s="11" t="s">
        <v>19</v>
      </c>
      <c r="E19" s="16"/>
      <c r="F19" s="16"/>
      <c r="G19" s="11" t="s">
        <v>19</v>
      </c>
      <c r="H19" s="16"/>
      <c r="I19" s="11" t="s">
        <v>19</v>
      </c>
    </row>
    <row r="20" spans="1:9" ht="16.5" customHeight="1">
      <c r="A20" s="23"/>
      <c r="B20" s="264"/>
      <c r="C20" s="20"/>
      <c r="D20" s="19" t="s">
        <v>20</v>
      </c>
      <c r="E20" s="20"/>
      <c r="F20" s="20"/>
      <c r="G20" s="19" t="s">
        <v>20</v>
      </c>
      <c r="H20" s="21"/>
      <c r="I20" s="19" t="s">
        <v>20</v>
      </c>
    </row>
    <row r="21" spans="1:9" ht="22.5" customHeight="1">
      <c r="A21" s="10"/>
      <c r="B21" s="262" t="s">
        <v>14</v>
      </c>
      <c r="C21" s="11"/>
      <c r="D21" s="11" t="s">
        <v>15</v>
      </c>
      <c r="E21" s="11"/>
      <c r="F21" s="11"/>
      <c r="G21" s="11" t="s">
        <v>15</v>
      </c>
      <c r="H21" s="11"/>
      <c r="I21" s="11" t="s">
        <v>15</v>
      </c>
    </row>
    <row r="22" spans="1:9" ht="22.5" customHeight="1">
      <c r="A22" s="13" t="s">
        <v>25</v>
      </c>
      <c r="B22" s="263"/>
      <c r="C22" s="11"/>
      <c r="D22" s="14" t="s">
        <v>24</v>
      </c>
      <c r="E22" s="11"/>
      <c r="F22" s="11"/>
      <c r="G22" s="14" t="s">
        <v>24</v>
      </c>
      <c r="H22" s="11"/>
      <c r="I22" s="14" t="s">
        <v>24</v>
      </c>
    </row>
    <row r="23" spans="1:9" ht="22.5" customHeight="1">
      <c r="A23" s="15">
        <f>A19+1</f>
        <v>45660</v>
      </c>
      <c r="B23" s="263"/>
      <c r="C23" s="16"/>
      <c r="D23" s="11" t="s">
        <v>19</v>
      </c>
      <c r="E23" s="16"/>
      <c r="F23" s="16"/>
      <c r="G23" s="11" t="s">
        <v>19</v>
      </c>
      <c r="H23" s="16"/>
      <c r="I23" s="11" t="s">
        <v>19</v>
      </c>
    </row>
    <row r="24" spans="1:9" ht="22.5" customHeight="1">
      <c r="A24" s="23"/>
      <c r="B24" s="264"/>
      <c r="C24" s="18"/>
      <c r="D24" s="19" t="s">
        <v>20</v>
      </c>
      <c r="E24" s="20"/>
      <c r="F24" s="20"/>
      <c r="G24" s="19" t="s">
        <v>20</v>
      </c>
      <c r="H24" s="21"/>
      <c r="I24" s="19" t="s">
        <v>20</v>
      </c>
    </row>
    <row r="25" spans="1:9" ht="22.5" customHeight="1">
      <c r="A25" s="10"/>
      <c r="B25" s="262" t="s">
        <v>14</v>
      </c>
      <c r="C25" s="11"/>
      <c r="D25" s="24"/>
      <c r="E25" s="11"/>
      <c r="F25" s="11"/>
      <c r="G25" s="11"/>
      <c r="H25" s="11"/>
      <c r="I25" s="11"/>
    </row>
    <row r="26" spans="1:9" ht="22.5" customHeight="1">
      <c r="A26" s="13" t="s">
        <v>26</v>
      </c>
      <c r="B26" s="263"/>
      <c r="C26" s="11"/>
      <c r="D26" s="24"/>
      <c r="E26" s="11"/>
      <c r="F26" s="11"/>
      <c r="G26" s="11"/>
      <c r="H26" s="11"/>
      <c r="I26" s="11"/>
    </row>
    <row r="27" spans="1:9" ht="22.5" customHeight="1">
      <c r="A27" s="15">
        <f>A23+1</f>
        <v>45661</v>
      </c>
      <c r="B27" s="263"/>
      <c r="C27" s="16"/>
      <c r="D27" s="16"/>
      <c r="E27" s="25"/>
      <c r="F27" s="16"/>
      <c r="G27" s="16"/>
      <c r="H27" s="25"/>
      <c r="I27" s="25"/>
    </row>
    <row r="28" spans="1:9" ht="22.5" customHeight="1">
      <c r="A28" s="23"/>
      <c r="B28" s="264"/>
      <c r="C28" s="26"/>
      <c r="D28" s="20"/>
      <c r="E28" s="19"/>
      <c r="F28" s="26"/>
      <c r="G28" s="27"/>
      <c r="H28" s="19"/>
      <c r="I28" s="19"/>
    </row>
    <row r="30" spans="1:9">
      <c r="C30" s="29"/>
      <c r="D30" s="29"/>
      <c r="E30" s="29"/>
    </row>
    <row r="31" spans="1:9">
      <c r="C31" s="29"/>
      <c r="D31" s="29"/>
      <c r="E31" s="29"/>
    </row>
    <row r="32" spans="1:9">
      <c r="C32" s="30"/>
    </row>
  </sheetData>
  <mergeCells count="12">
    <mergeCell ref="B25:B28"/>
    <mergeCell ref="A1:C1"/>
    <mergeCell ref="D1:I1"/>
    <mergeCell ref="A2:C2"/>
    <mergeCell ref="D2:F2"/>
    <mergeCell ref="A3:A4"/>
    <mergeCell ref="B3:B4"/>
    <mergeCell ref="B5:B8"/>
    <mergeCell ref="B9:B12"/>
    <mergeCell ref="B13:B16"/>
    <mergeCell ref="B17:B20"/>
    <mergeCell ref="B21:B24"/>
  </mergeCells>
  <pageMargins left="0" right="0" top="0" bottom="0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E6DBF-7B5A-429A-A09F-182F458CAC90}">
  <sheetPr>
    <tabColor rgb="FFFF0000"/>
  </sheetPr>
  <dimension ref="A1:Z1006"/>
  <sheetViews>
    <sheetView topLeftCell="A10" workbookViewId="0">
      <selection activeCell="D22" sqref="D22"/>
    </sheetView>
  </sheetViews>
  <sheetFormatPr defaultColWidth="14.453125" defaultRowHeight="14.5"/>
  <cols>
    <col min="1" max="1" width="12.6328125" style="110" customWidth="1"/>
    <col min="2" max="3" width="15.6328125" style="34" customWidth="1"/>
    <col min="4" max="7" width="18.6328125" style="34" customWidth="1"/>
    <col min="8" max="8" width="44.08984375" style="31" customWidth="1"/>
    <col min="9" max="25" width="9.08984375" style="34" customWidth="1"/>
    <col min="26" max="26" width="8" style="34" customWidth="1"/>
    <col min="27" max="16384" width="14.453125" style="34"/>
  </cols>
  <sheetData>
    <row r="1" spans="1:26" ht="19.5" customHeight="1">
      <c r="A1" s="272" t="s">
        <v>27</v>
      </c>
      <c r="B1" s="273"/>
      <c r="C1" s="274" t="s">
        <v>28</v>
      </c>
      <c r="D1" s="274"/>
      <c r="E1" s="274"/>
      <c r="F1" s="274"/>
      <c r="G1" s="274"/>
      <c r="H1" s="274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  <c r="T1" s="33"/>
      <c r="U1" s="33"/>
      <c r="V1" s="33"/>
      <c r="W1" s="33"/>
      <c r="X1" s="33"/>
      <c r="Y1" s="33"/>
      <c r="Z1" s="33"/>
    </row>
    <row r="2" spans="1:26" ht="18" customHeight="1">
      <c r="A2" s="275" t="s">
        <v>29</v>
      </c>
      <c r="B2" s="273"/>
      <c r="C2" s="276" t="s">
        <v>30</v>
      </c>
      <c r="D2" s="276"/>
      <c r="E2" s="276"/>
      <c r="F2" s="276"/>
      <c r="G2" s="276"/>
      <c r="H2" s="276"/>
      <c r="I2" s="32"/>
      <c r="J2" s="32"/>
      <c r="K2" s="32"/>
      <c r="L2" s="32"/>
      <c r="M2" s="32"/>
      <c r="N2" s="32"/>
      <c r="O2" s="32"/>
      <c r="P2" s="32"/>
      <c r="Q2" s="32"/>
      <c r="R2" s="32"/>
      <c r="S2" s="33"/>
      <c r="T2" s="33"/>
      <c r="U2" s="33"/>
      <c r="V2" s="33"/>
      <c r="W2" s="33"/>
      <c r="X2" s="33"/>
      <c r="Y2" s="33"/>
      <c r="Z2" s="33"/>
    </row>
    <row r="3" spans="1:26" ht="12" customHeight="1" thickBot="1">
      <c r="A3" s="35"/>
      <c r="B3" s="36"/>
      <c r="C3" s="36"/>
      <c r="D3" s="37"/>
      <c r="E3" s="38"/>
      <c r="F3" s="37"/>
      <c r="G3" s="37"/>
      <c r="H3" s="39"/>
      <c r="I3" s="32"/>
      <c r="J3" s="32"/>
      <c r="K3" s="32"/>
      <c r="L3" s="32"/>
      <c r="M3" s="32"/>
      <c r="N3" s="32"/>
      <c r="O3" s="32"/>
      <c r="P3" s="32"/>
      <c r="Q3" s="32"/>
      <c r="R3" s="32"/>
      <c r="S3" s="33"/>
      <c r="T3" s="33"/>
      <c r="U3" s="33"/>
      <c r="V3" s="33"/>
      <c r="W3" s="33"/>
      <c r="X3" s="33"/>
      <c r="Y3" s="33"/>
      <c r="Z3" s="33"/>
    </row>
    <row r="4" spans="1:26" ht="28.5" customHeight="1" thickBot="1">
      <c r="A4" s="40" t="s">
        <v>31</v>
      </c>
      <c r="B4" s="41" t="s">
        <v>6</v>
      </c>
      <c r="C4" s="42" t="s">
        <v>32</v>
      </c>
      <c r="D4" s="42" t="s">
        <v>33</v>
      </c>
      <c r="E4" s="41" t="s">
        <v>34</v>
      </c>
      <c r="F4" s="42" t="s">
        <v>35</v>
      </c>
      <c r="G4" s="42" t="s">
        <v>36</v>
      </c>
      <c r="H4" s="41" t="s">
        <v>37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  <c r="T4" s="33"/>
      <c r="U4" s="33"/>
      <c r="V4" s="33"/>
      <c r="W4" s="33"/>
      <c r="X4" s="33"/>
      <c r="Y4" s="33"/>
      <c r="Z4" s="33"/>
    </row>
    <row r="5" spans="1:26" ht="16.5" customHeight="1">
      <c r="A5" s="43"/>
      <c r="B5" s="277" t="s">
        <v>38</v>
      </c>
      <c r="C5" s="279" t="s">
        <v>39</v>
      </c>
      <c r="D5" s="280"/>
      <c r="E5" s="280"/>
      <c r="F5" s="281"/>
      <c r="G5" s="45"/>
      <c r="H5" s="46"/>
      <c r="I5" s="47"/>
      <c r="J5" s="47"/>
      <c r="K5" s="47"/>
      <c r="L5" s="47"/>
      <c r="M5" s="47"/>
      <c r="N5" s="47"/>
      <c r="O5" s="47"/>
      <c r="P5" s="47"/>
      <c r="Q5" s="47"/>
      <c r="R5" s="48"/>
      <c r="S5" s="48"/>
      <c r="T5" s="48"/>
      <c r="U5" s="48"/>
      <c r="V5" s="48"/>
      <c r="W5" s="48"/>
      <c r="X5" s="48"/>
      <c r="Y5" s="48"/>
    </row>
    <row r="6" spans="1:26" ht="16.5" customHeight="1">
      <c r="A6" s="49"/>
      <c r="B6" s="278"/>
      <c r="C6" s="282" t="s">
        <v>40</v>
      </c>
      <c r="D6" s="283"/>
      <c r="E6" s="283"/>
      <c r="F6" s="284"/>
      <c r="G6" s="51"/>
      <c r="H6" s="52"/>
      <c r="I6" s="47"/>
      <c r="J6" s="47"/>
      <c r="K6" s="47"/>
      <c r="L6" s="47"/>
      <c r="M6" s="47"/>
      <c r="N6" s="47"/>
      <c r="O6" s="47"/>
      <c r="P6" s="47"/>
      <c r="Q6" s="47"/>
      <c r="R6" s="48"/>
      <c r="S6" s="48"/>
      <c r="T6" s="48"/>
      <c r="U6" s="48"/>
      <c r="V6" s="48"/>
      <c r="W6" s="48"/>
      <c r="X6" s="48"/>
      <c r="Y6" s="48"/>
    </row>
    <row r="7" spans="1:26" ht="16.5" customHeight="1" thickBot="1">
      <c r="A7" s="49" t="s">
        <v>16</v>
      </c>
      <c r="B7" s="278"/>
      <c r="C7" s="285" t="s">
        <v>41</v>
      </c>
      <c r="D7" s="286"/>
      <c r="E7" s="286"/>
      <c r="F7" s="287"/>
      <c r="G7" s="53"/>
      <c r="H7" s="54"/>
      <c r="I7" s="55"/>
      <c r="J7" s="55"/>
      <c r="K7" s="55"/>
      <c r="L7" s="55"/>
      <c r="M7" s="55"/>
      <c r="N7" s="55"/>
      <c r="O7" s="55"/>
      <c r="P7" s="55"/>
      <c r="Q7" s="55"/>
      <c r="R7" s="56"/>
      <c r="S7" s="56"/>
      <c r="T7" s="56"/>
      <c r="U7" s="56"/>
      <c r="V7" s="56"/>
      <c r="W7" s="56"/>
      <c r="X7" s="56"/>
      <c r="Y7" s="56"/>
    </row>
    <row r="8" spans="1:26" ht="16.5" customHeight="1">
      <c r="A8" s="57">
        <v>45656</v>
      </c>
      <c r="B8" s="288" t="s">
        <v>42</v>
      </c>
      <c r="C8" s="279" t="s">
        <v>39</v>
      </c>
      <c r="D8" s="280"/>
      <c r="E8" s="280"/>
      <c r="F8" s="281"/>
      <c r="G8" s="45"/>
      <c r="H8" s="59"/>
      <c r="I8" s="55"/>
      <c r="J8" s="55"/>
      <c r="K8" s="55"/>
      <c r="L8" s="55"/>
      <c r="M8" s="55"/>
      <c r="N8" s="55"/>
      <c r="O8" s="55"/>
      <c r="P8" s="55"/>
      <c r="Q8" s="55"/>
      <c r="R8" s="56"/>
      <c r="S8" s="56"/>
      <c r="T8" s="56"/>
      <c r="U8" s="56"/>
      <c r="V8" s="56"/>
      <c r="W8" s="56"/>
      <c r="X8" s="56"/>
      <c r="Y8" s="56"/>
    </row>
    <row r="9" spans="1:26" ht="16.5" customHeight="1">
      <c r="A9" s="49"/>
      <c r="B9" s="278"/>
      <c r="C9" s="282" t="s">
        <v>40</v>
      </c>
      <c r="D9" s="283"/>
      <c r="E9" s="283"/>
      <c r="F9" s="284"/>
      <c r="G9" s="51"/>
      <c r="H9" s="60"/>
      <c r="I9" s="61"/>
      <c r="J9" s="61"/>
      <c r="K9" s="61"/>
      <c r="L9" s="61"/>
      <c r="M9" s="61"/>
      <c r="N9" s="61"/>
      <c r="O9" s="61"/>
      <c r="P9" s="61"/>
      <c r="Q9" s="61"/>
      <c r="R9" s="62"/>
      <c r="S9" s="62"/>
      <c r="T9" s="62"/>
      <c r="U9" s="62"/>
      <c r="V9" s="62"/>
      <c r="W9" s="62"/>
      <c r="X9" s="62"/>
      <c r="Y9" s="62"/>
    </row>
    <row r="10" spans="1:26" ht="16.5" customHeight="1" thickBot="1">
      <c r="A10" s="57"/>
      <c r="B10" s="289"/>
      <c r="C10" s="285" t="s">
        <v>41</v>
      </c>
      <c r="D10" s="286"/>
      <c r="E10" s="286"/>
      <c r="F10" s="287"/>
      <c r="G10" s="53"/>
      <c r="H10" s="54"/>
      <c r="I10" s="55"/>
      <c r="J10" s="55"/>
      <c r="K10" s="55"/>
      <c r="L10" s="55"/>
      <c r="M10" s="55"/>
      <c r="N10" s="55"/>
      <c r="O10" s="55"/>
      <c r="P10" s="55"/>
      <c r="Q10" s="55"/>
      <c r="R10" s="56"/>
      <c r="S10" s="56"/>
      <c r="T10" s="56"/>
      <c r="U10" s="56"/>
      <c r="V10" s="56"/>
      <c r="W10" s="56"/>
      <c r="X10" s="56"/>
      <c r="Y10" s="56"/>
    </row>
    <row r="11" spans="1:26" ht="16.5" customHeight="1">
      <c r="A11" s="64"/>
      <c r="B11" s="288" t="s">
        <v>43</v>
      </c>
      <c r="C11" s="279" t="s">
        <v>39</v>
      </c>
      <c r="D11" s="280"/>
      <c r="E11" s="280"/>
      <c r="F11" s="281"/>
      <c r="G11" s="65"/>
      <c r="H11" s="58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7"/>
      <c r="T11" s="67"/>
      <c r="U11" s="67"/>
      <c r="V11" s="67"/>
      <c r="W11" s="67"/>
      <c r="X11" s="67"/>
      <c r="Y11" s="67"/>
      <c r="Z11" s="67"/>
    </row>
    <row r="12" spans="1:26" ht="16.5" customHeight="1">
      <c r="A12" s="34"/>
      <c r="B12" s="277"/>
      <c r="C12" s="282" t="s">
        <v>44</v>
      </c>
      <c r="D12" s="283"/>
      <c r="E12" s="283"/>
      <c r="F12" s="284"/>
      <c r="G12" s="68"/>
      <c r="H12" s="69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  <c r="T12" s="71"/>
      <c r="U12" s="71"/>
      <c r="V12" s="71"/>
      <c r="W12" s="71"/>
      <c r="X12" s="71"/>
      <c r="Y12" s="71"/>
      <c r="Z12" s="71"/>
    </row>
    <row r="13" spans="1:26" ht="16.5" customHeight="1" thickBot="1">
      <c r="A13" s="34"/>
      <c r="B13" s="290"/>
      <c r="C13" s="285" t="s">
        <v>41</v>
      </c>
      <c r="D13" s="286"/>
      <c r="E13" s="286"/>
      <c r="F13" s="287"/>
      <c r="G13" s="72"/>
      <c r="H13" s="73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7"/>
      <c r="T13" s="67"/>
      <c r="U13" s="67"/>
      <c r="V13" s="67"/>
      <c r="W13" s="67"/>
      <c r="X13" s="67"/>
      <c r="Y13" s="67"/>
      <c r="Z13" s="67"/>
    </row>
    <row r="14" spans="1:26" ht="16.5" customHeight="1">
      <c r="A14" s="74"/>
      <c r="B14" s="288" t="s">
        <v>45</v>
      </c>
      <c r="C14" s="58"/>
      <c r="D14" s="65"/>
      <c r="E14" s="75"/>
      <c r="F14" s="65"/>
      <c r="G14" s="65"/>
      <c r="H14" s="76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3"/>
      <c r="T14" s="33"/>
      <c r="U14" s="33"/>
      <c r="V14" s="33"/>
      <c r="W14" s="33"/>
      <c r="X14" s="33"/>
      <c r="Y14" s="33"/>
      <c r="Z14" s="33"/>
    </row>
    <row r="15" spans="1:26" ht="16.5" customHeight="1">
      <c r="A15" s="64" t="s">
        <v>21</v>
      </c>
      <c r="B15" s="278"/>
      <c r="C15" s="50"/>
      <c r="D15" s="68"/>
      <c r="E15" s="77"/>
      <c r="F15" s="68"/>
      <c r="G15" s="68"/>
      <c r="H15" s="78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80"/>
      <c r="T15" s="80"/>
      <c r="U15" s="80"/>
      <c r="V15" s="80"/>
      <c r="W15" s="80"/>
      <c r="X15" s="80"/>
      <c r="Y15" s="80"/>
      <c r="Z15" s="80"/>
    </row>
    <row r="16" spans="1:26" ht="16.5" customHeight="1" thickBot="1">
      <c r="A16" s="64">
        <f>A8+1</f>
        <v>45657</v>
      </c>
      <c r="B16" s="289"/>
      <c r="C16" s="63"/>
      <c r="D16" s="72"/>
      <c r="E16" s="81"/>
      <c r="F16" s="72"/>
      <c r="G16" s="72"/>
      <c r="H16" s="73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3"/>
      <c r="T16" s="83"/>
      <c r="U16" s="83"/>
      <c r="V16" s="83"/>
      <c r="W16" s="83"/>
      <c r="X16" s="83"/>
      <c r="Y16" s="83"/>
      <c r="Z16" s="83"/>
    </row>
    <row r="17" spans="1:26" ht="16.5" customHeight="1">
      <c r="A17" s="74"/>
      <c r="B17" s="288" t="s">
        <v>45</v>
      </c>
      <c r="C17" s="58"/>
      <c r="D17" s="65"/>
      <c r="E17" s="75"/>
      <c r="F17" s="65"/>
      <c r="G17" s="65"/>
      <c r="H17" s="58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7"/>
      <c r="T17" s="67"/>
      <c r="U17" s="67"/>
      <c r="V17" s="67"/>
      <c r="W17" s="67"/>
      <c r="X17" s="67"/>
      <c r="Y17" s="67"/>
      <c r="Z17" s="67"/>
    </row>
    <row r="18" spans="1:26" ht="16.5" customHeight="1">
      <c r="A18" s="64" t="s">
        <v>46</v>
      </c>
      <c r="B18" s="278"/>
      <c r="C18" s="50"/>
      <c r="D18" s="68"/>
      <c r="E18" s="77"/>
      <c r="F18" s="68"/>
      <c r="G18" s="68"/>
      <c r="H18" s="69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1"/>
      <c r="T18" s="71"/>
      <c r="U18" s="71"/>
      <c r="V18" s="71"/>
      <c r="W18" s="71"/>
      <c r="X18" s="71"/>
      <c r="Y18" s="71"/>
      <c r="Z18" s="71"/>
    </row>
    <row r="19" spans="1:26" ht="16.5" customHeight="1" thickBot="1">
      <c r="A19" s="64">
        <f>A8+2</f>
        <v>45658</v>
      </c>
      <c r="B19" s="289"/>
      <c r="C19" s="63"/>
      <c r="D19" s="72"/>
      <c r="E19" s="81"/>
      <c r="F19" s="72"/>
      <c r="G19" s="72"/>
      <c r="H19" s="73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  <c r="T19" s="71"/>
      <c r="U19" s="71"/>
      <c r="V19" s="71"/>
      <c r="W19" s="71"/>
      <c r="X19" s="71"/>
      <c r="Y19" s="71"/>
      <c r="Z19" s="71"/>
    </row>
    <row r="20" spans="1:26" ht="16.5" customHeight="1">
      <c r="A20" s="74"/>
      <c r="B20" s="288" t="s">
        <v>45</v>
      </c>
      <c r="C20" s="58"/>
      <c r="D20" s="65"/>
      <c r="E20" s="75"/>
      <c r="F20" s="65"/>
      <c r="G20" s="65"/>
      <c r="H20" s="58" t="s">
        <v>47</v>
      </c>
      <c r="I20" s="84"/>
      <c r="J20" s="84"/>
      <c r="K20" s="84"/>
      <c r="L20" s="84"/>
      <c r="M20" s="84"/>
      <c r="N20" s="84"/>
      <c r="O20" s="84"/>
      <c r="P20" s="84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spans="1:26" ht="16.5" customHeight="1">
      <c r="A21" s="64" t="s">
        <v>48</v>
      </c>
      <c r="B21" s="278"/>
      <c r="C21" s="50"/>
      <c r="D21" s="68"/>
      <c r="E21" s="77"/>
      <c r="F21" s="68"/>
      <c r="G21" s="68"/>
      <c r="H21" s="69" t="s">
        <v>44</v>
      </c>
      <c r="I21" s="86"/>
      <c r="J21" s="86"/>
      <c r="K21" s="86"/>
      <c r="L21" s="86"/>
      <c r="M21" s="86"/>
      <c r="N21" s="86"/>
      <c r="O21" s="86"/>
      <c r="P21" s="86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spans="1:26" ht="16.5" customHeight="1" thickBot="1">
      <c r="A22" s="64">
        <f>A8+3</f>
        <v>45659</v>
      </c>
      <c r="B22" s="289"/>
      <c r="C22" s="63"/>
      <c r="D22" s="72"/>
      <c r="E22" s="81"/>
      <c r="F22" s="72"/>
      <c r="G22" s="72"/>
      <c r="H22" s="73" t="s">
        <v>49</v>
      </c>
      <c r="I22" s="86"/>
      <c r="J22" s="86"/>
      <c r="K22" s="86"/>
      <c r="L22" s="86"/>
      <c r="M22" s="86"/>
      <c r="N22" s="86"/>
      <c r="O22" s="86"/>
      <c r="P22" s="86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spans="1:26" ht="15" customHeight="1">
      <c r="A23" s="74"/>
      <c r="B23" s="288" t="s">
        <v>50</v>
      </c>
      <c r="C23" s="58"/>
      <c r="D23" s="65"/>
      <c r="E23" s="75"/>
      <c r="F23" s="65"/>
      <c r="G23" s="65"/>
      <c r="H23" s="76"/>
      <c r="I23" s="86"/>
      <c r="J23" s="86"/>
      <c r="K23" s="86"/>
      <c r="L23" s="86"/>
      <c r="M23" s="86"/>
      <c r="N23" s="86"/>
      <c r="O23" s="86"/>
      <c r="P23" s="86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spans="1:26" ht="16.5" customHeight="1">
      <c r="A24" s="64"/>
      <c r="B24" s="278"/>
      <c r="C24" s="50"/>
      <c r="D24" s="68"/>
      <c r="E24" s="77"/>
      <c r="F24" s="68"/>
      <c r="G24" s="68"/>
      <c r="H24" s="78"/>
      <c r="I24" s="86"/>
      <c r="J24" s="86"/>
      <c r="K24" s="86"/>
      <c r="L24" s="86"/>
      <c r="M24" s="86"/>
      <c r="N24" s="86"/>
      <c r="O24" s="86"/>
      <c r="P24" s="86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spans="1:26" ht="16.5" customHeight="1" thickBot="1">
      <c r="A25" s="64" t="s">
        <v>25</v>
      </c>
      <c r="B25" s="289"/>
      <c r="C25" s="63"/>
      <c r="D25" s="72"/>
      <c r="E25" s="81"/>
      <c r="F25" s="72"/>
      <c r="G25" s="72"/>
      <c r="H25" s="73"/>
      <c r="I25" s="86"/>
      <c r="J25" s="86"/>
      <c r="K25" s="86"/>
      <c r="L25" s="86"/>
      <c r="M25" s="86"/>
      <c r="N25" s="86"/>
      <c r="O25" s="86"/>
      <c r="P25" s="86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spans="1:26" ht="16.5" customHeight="1">
      <c r="A26" s="64">
        <f>A8+4</f>
        <v>45660</v>
      </c>
      <c r="B26" s="288" t="s">
        <v>45</v>
      </c>
      <c r="C26" s="58"/>
      <c r="D26" s="65"/>
      <c r="E26" s="75"/>
      <c r="F26" s="65"/>
      <c r="G26" s="65"/>
      <c r="H26" s="58" t="s">
        <v>47</v>
      </c>
      <c r="I26" s="66"/>
      <c r="J26" s="66"/>
      <c r="K26" s="66"/>
      <c r="L26" s="66"/>
      <c r="M26" s="66"/>
      <c r="N26" s="66"/>
      <c r="O26" s="66"/>
      <c r="P26" s="66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ht="16.5" customHeight="1">
      <c r="A27" s="64"/>
      <c r="B27" s="278"/>
      <c r="C27" s="50"/>
      <c r="D27" s="68"/>
      <c r="E27" s="77"/>
      <c r="F27" s="68"/>
      <c r="G27" s="68"/>
      <c r="H27" s="69" t="s">
        <v>44</v>
      </c>
      <c r="I27" s="70"/>
      <c r="J27" s="70"/>
      <c r="K27" s="70"/>
      <c r="L27" s="70"/>
      <c r="M27" s="70"/>
      <c r="N27" s="70"/>
      <c r="O27" s="70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16.5" customHeight="1" thickBot="1">
      <c r="A28" s="88"/>
      <c r="B28" s="289"/>
      <c r="C28" s="63"/>
      <c r="D28" s="72"/>
      <c r="E28" s="81"/>
      <c r="F28" s="72"/>
      <c r="G28" s="72"/>
      <c r="H28" s="73" t="s">
        <v>49</v>
      </c>
      <c r="I28" s="70"/>
      <c r="J28" s="70"/>
      <c r="K28" s="70"/>
      <c r="L28" s="70"/>
      <c r="M28" s="70"/>
      <c r="N28" s="70"/>
      <c r="O28" s="70"/>
      <c r="P28" s="70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pans="1:26" ht="16.5" customHeight="1">
      <c r="A29" s="89"/>
      <c r="B29" s="277" t="s">
        <v>51</v>
      </c>
      <c r="C29" s="44"/>
      <c r="D29" s="65"/>
      <c r="E29" s="75"/>
      <c r="F29" s="65"/>
      <c r="G29" s="65"/>
      <c r="H29" s="76"/>
      <c r="I29" s="66"/>
      <c r="J29" s="66"/>
      <c r="K29" s="66"/>
      <c r="L29" s="66"/>
      <c r="M29" s="66"/>
      <c r="N29" s="66"/>
      <c r="O29" s="66"/>
      <c r="P29" s="66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ht="16.5" customHeight="1">
      <c r="A30" s="90"/>
      <c r="B30" s="278"/>
      <c r="C30" s="50"/>
      <c r="D30" s="68"/>
      <c r="E30" s="77"/>
      <c r="F30" s="68"/>
      <c r="G30" s="68"/>
      <c r="H30" s="78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7"/>
      <c r="T30" s="67"/>
      <c r="U30" s="67"/>
      <c r="V30" s="67"/>
      <c r="W30" s="67"/>
      <c r="X30" s="67"/>
      <c r="Y30" s="67"/>
      <c r="Z30" s="67"/>
    </row>
    <row r="31" spans="1:26" ht="16.5" customHeight="1" thickBot="1">
      <c r="A31" s="90"/>
      <c r="B31" s="278"/>
      <c r="C31" s="50"/>
      <c r="D31" s="72"/>
      <c r="E31" s="81"/>
      <c r="F31" s="72"/>
      <c r="G31" s="72"/>
      <c r="H31" s="73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7"/>
      <c r="T31" s="67"/>
      <c r="U31" s="67"/>
      <c r="V31" s="67"/>
      <c r="W31" s="67"/>
      <c r="X31" s="67"/>
      <c r="Y31" s="67"/>
      <c r="Z31" s="67"/>
    </row>
    <row r="32" spans="1:26" ht="16.5" customHeight="1">
      <c r="A32" s="64" t="s">
        <v>26</v>
      </c>
      <c r="B32" s="288" t="s">
        <v>52</v>
      </c>
      <c r="C32" s="58"/>
      <c r="D32" s="65"/>
      <c r="E32" s="75"/>
      <c r="F32" s="65"/>
      <c r="G32" s="65"/>
      <c r="H32" s="7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7"/>
      <c r="T32" s="67"/>
      <c r="U32" s="67"/>
      <c r="V32" s="67"/>
      <c r="W32" s="67"/>
      <c r="X32" s="67"/>
      <c r="Y32" s="67"/>
      <c r="Z32" s="67"/>
    </row>
    <row r="33" spans="1:26" ht="16.5" customHeight="1">
      <c r="A33" s="64">
        <f>A8+5</f>
        <v>45661</v>
      </c>
      <c r="B33" s="278"/>
      <c r="C33" s="50"/>
      <c r="D33" s="68"/>
      <c r="E33" s="77"/>
      <c r="F33" s="68"/>
      <c r="G33" s="68"/>
      <c r="H33" s="78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1"/>
      <c r="T33" s="71"/>
      <c r="U33" s="71"/>
      <c r="V33" s="71"/>
      <c r="W33" s="71"/>
      <c r="X33" s="71"/>
      <c r="Y33" s="71"/>
      <c r="Z33" s="71"/>
    </row>
    <row r="34" spans="1:26" ht="16.5" customHeight="1" thickBot="1">
      <c r="A34" s="49"/>
      <c r="B34" s="289"/>
      <c r="C34" s="63"/>
      <c r="D34" s="72"/>
      <c r="E34" s="81"/>
      <c r="F34" s="72"/>
      <c r="G34" s="72"/>
      <c r="H34" s="73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7"/>
      <c r="T34" s="67"/>
      <c r="U34" s="67"/>
      <c r="V34" s="67"/>
      <c r="W34" s="67"/>
      <c r="X34" s="67"/>
      <c r="Y34" s="67"/>
      <c r="Z34" s="67"/>
    </row>
    <row r="35" spans="1:26" ht="16.5" customHeight="1">
      <c r="A35" s="64"/>
      <c r="B35" s="288" t="s">
        <v>45</v>
      </c>
      <c r="C35" s="58"/>
      <c r="D35" s="65"/>
      <c r="E35" s="75"/>
      <c r="F35" s="65"/>
      <c r="G35" s="65"/>
      <c r="H35" s="7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7"/>
      <c r="U35" s="67"/>
      <c r="V35" s="67"/>
      <c r="W35" s="67"/>
      <c r="X35" s="67"/>
      <c r="Y35" s="67"/>
      <c r="Z35" s="67"/>
    </row>
    <row r="36" spans="1:26" ht="16.5" customHeight="1">
      <c r="A36" s="64"/>
      <c r="B36" s="278"/>
      <c r="C36" s="50"/>
      <c r="D36" s="68"/>
      <c r="E36" s="77"/>
      <c r="F36" s="68"/>
      <c r="G36" s="68"/>
      <c r="H36" s="78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67"/>
      <c r="U36" s="67"/>
      <c r="V36" s="67"/>
      <c r="W36" s="67"/>
      <c r="X36" s="67"/>
      <c r="Y36" s="67"/>
      <c r="Z36" s="67"/>
    </row>
    <row r="37" spans="1:26" ht="16.5" customHeight="1" thickBot="1">
      <c r="A37" s="92"/>
      <c r="B37" s="289"/>
      <c r="C37" s="63"/>
      <c r="D37" s="72"/>
      <c r="E37" s="81"/>
      <c r="F37" s="72"/>
      <c r="G37" s="72"/>
      <c r="H37" s="7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4"/>
      <c r="U37" s="94"/>
      <c r="V37" s="94"/>
      <c r="W37" s="94"/>
      <c r="X37" s="94"/>
      <c r="Y37" s="94"/>
      <c r="Z37" s="94"/>
    </row>
    <row r="38" spans="1:26" ht="16.5" customHeight="1">
      <c r="A38" s="43"/>
      <c r="B38" s="277" t="s">
        <v>51</v>
      </c>
      <c r="C38" s="44"/>
      <c r="D38" s="65"/>
      <c r="E38" s="75"/>
      <c r="F38" s="65"/>
      <c r="G38" s="65"/>
      <c r="H38" s="76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8"/>
      <c r="T38" s="48"/>
      <c r="U38" s="48"/>
      <c r="V38" s="48"/>
      <c r="W38" s="48"/>
      <c r="X38" s="48"/>
      <c r="Y38" s="48"/>
      <c r="Z38" s="48"/>
    </row>
    <row r="39" spans="1:26" ht="16.5" customHeight="1">
      <c r="A39" s="49"/>
      <c r="B39" s="278"/>
      <c r="C39" s="50"/>
      <c r="D39" s="68"/>
      <c r="E39" s="77"/>
      <c r="F39" s="68"/>
      <c r="G39" s="68"/>
      <c r="H39" s="78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8"/>
      <c r="T39" s="48"/>
      <c r="U39" s="48"/>
      <c r="V39" s="48"/>
      <c r="W39" s="48"/>
      <c r="X39" s="48"/>
      <c r="Y39" s="48"/>
      <c r="Z39" s="48"/>
    </row>
    <row r="40" spans="1:26" ht="16.5" customHeight="1" thickBot="1">
      <c r="A40" s="49"/>
      <c r="B40" s="278"/>
      <c r="C40" s="50"/>
      <c r="D40" s="72"/>
      <c r="E40" s="81"/>
      <c r="F40" s="72"/>
      <c r="G40" s="72"/>
      <c r="H40" s="73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6"/>
      <c r="T40" s="56"/>
      <c r="U40" s="56"/>
      <c r="V40" s="56"/>
      <c r="W40" s="56"/>
      <c r="X40" s="56"/>
      <c r="Y40" s="56"/>
      <c r="Z40" s="56"/>
    </row>
    <row r="41" spans="1:26" ht="16.5" customHeight="1">
      <c r="A41" s="64" t="s">
        <v>53</v>
      </c>
      <c r="B41" s="288" t="s">
        <v>52</v>
      </c>
      <c r="C41" s="58"/>
      <c r="D41" s="65"/>
      <c r="E41" s="75"/>
      <c r="F41" s="65"/>
      <c r="G41" s="65"/>
      <c r="H41" s="58" t="s">
        <v>47</v>
      </c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6"/>
      <c r="T41" s="56"/>
      <c r="U41" s="56"/>
      <c r="V41" s="56"/>
      <c r="W41" s="56"/>
      <c r="X41" s="56"/>
      <c r="Y41" s="56"/>
      <c r="Z41" s="56"/>
    </row>
    <row r="42" spans="1:26" ht="16.5" customHeight="1">
      <c r="A42" s="64">
        <f>A8+6</f>
        <v>45662</v>
      </c>
      <c r="B42" s="278"/>
      <c r="C42" s="50"/>
      <c r="D42" s="68"/>
      <c r="E42" s="77"/>
      <c r="F42" s="68"/>
      <c r="G42" s="68"/>
      <c r="H42" s="69" t="s">
        <v>44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2"/>
      <c r="T42" s="62"/>
      <c r="U42" s="62"/>
      <c r="V42" s="62"/>
      <c r="W42" s="62"/>
      <c r="X42" s="62"/>
      <c r="Y42" s="62"/>
      <c r="Z42" s="62"/>
    </row>
    <row r="43" spans="1:26" ht="16.5" customHeight="1" thickBot="1">
      <c r="A43" s="90"/>
      <c r="B43" s="289"/>
      <c r="C43" s="63"/>
      <c r="D43" s="72"/>
      <c r="E43" s="81"/>
      <c r="F43" s="72"/>
      <c r="G43" s="72"/>
      <c r="H43" s="73" t="s">
        <v>49</v>
      </c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6"/>
      <c r="T43" s="56"/>
      <c r="U43" s="56"/>
      <c r="V43" s="56"/>
      <c r="W43" s="56"/>
      <c r="X43" s="56"/>
      <c r="Y43" s="56"/>
      <c r="Z43" s="56"/>
    </row>
    <row r="44" spans="1:26" ht="16.5" customHeight="1">
      <c r="A44" s="95"/>
      <c r="B44" s="288" t="s">
        <v>45</v>
      </c>
      <c r="C44" s="58"/>
      <c r="D44" s="65"/>
      <c r="E44" s="75"/>
      <c r="F44" s="65"/>
      <c r="G44" s="65"/>
      <c r="H44" s="76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  <c r="T44" s="56"/>
      <c r="U44" s="56"/>
      <c r="V44" s="56"/>
      <c r="W44" s="56"/>
      <c r="X44" s="56"/>
      <c r="Y44" s="56"/>
      <c r="Z44" s="56"/>
    </row>
    <row r="45" spans="1:26" ht="16.5" customHeight="1">
      <c r="A45" s="90"/>
      <c r="B45" s="278"/>
      <c r="C45" s="50"/>
      <c r="D45" s="68"/>
      <c r="E45" s="77"/>
      <c r="F45" s="68"/>
      <c r="G45" s="68"/>
      <c r="H45" s="78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2"/>
      <c r="T45" s="62"/>
      <c r="U45" s="62"/>
      <c r="V45" s="62"/>
      <c r="W45" s="62"/>
      <c r="X45" s="62"/>
      <c r="Y45" s="62"/>
      <c r="Z45" s="62"/>
    </row>
    <row r="46" spans="1:26" ht="16.5" customHeight="1" thickBot="1">
      <c r="A46" s="96"/>
      <c r="B46" s="289"/>
      <c r="C46" s="63"/>
      <c r="D46" s="72"/>
      <c r="E46" s="81"/>
      <c r="F46" s="72"/>
      <c r="G46" s="72"/>
      <c r="H46" s="73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6"/>
      <c r="T46" s="56"/>
      <c r="U46" s="56"/>
      <c r="V46" s="56"/>
      <c r="W46" s="56"/>
      <c r="X46" s="56"/>
      <c r="Y46" s="56"/>
      <c r="Z46" s="56"/>
    </row>
    <row r="47" spans="1:26" ht="15.75" customHeight="1">
      <c r="A47" s="97"/>
      <c r="B47" s="98"/>
      <c r="C47" s="39"/>
      <c r="D47" s="99"/>
      <c r="E47" s="100"/>
      <c r="F47" s="99"/>
      <c r="G47" s="99"/>
      <c r="H47" s="101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3"/>
      <c r="T47" s="33"/>
      <c r="U47" s="33"/>
      <c r="V47" s="33"/>
      <c r="W47" s="33"/>
      <c r="X47" s="33"/>
      <c r="Y47" s="33"/>
      <c r="Z47" s="33"/>
    </row>
    <row r="48" spans="1:26" ht="13.5" customHeight="1">
      <c r="A48" s="102"/>
      <c r="B48" s="103"/>
      <c r="C48" s="103"/>
      <c r="D48" s="100"/>
      <c r="E48" s="104"/>
      <c r="F48" s="100"/>
      <c r="G48" s="100"/>
      <c r="H48" s="105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>
      <c r="A49" s="102"/>
      <c r="B49" s="103"/>
      <c r="C49" s="103"/>
      <c r="D49" s="106"/>
      <c r="E49" s="100"/>
      <c r="F49" s="106"/>
      <c r="G49" s="106"/>
      <c r="H49" s="101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3"/>
      <c r="T49" s="33"/>
      <c r="U49" s="33"/>
      <c r="V49" s="33"/>
      <c r="W49" s="33"/>
      <c r="X49" s="33"/>
      <c r="Y49" s="33"/>
      <c r="Z49" s="32"/>
    </row>
    <row r="50" spans="1:26" ht="15.75" customHeight="1">
      <c r="A50" s="102"/>
      <c r="B50" s="103"/>
      <c r="C50" s="103"/>
      <c r="D50" s="106"/>
      <c r="E50" s="100"/>
      <c r="F50" s="106"/>
      <c r="G50" s="106"/>
      <c r="H50" s="101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3"/>
      <c r="T50" s="33"/>
      <c r="U50" s="33"/>
      <c r="V50" s="33"/>
      <c r="W50" s="33"/>
      <c r="X50" s="33"/>
      <c r="Y50" s="33"/>
      <c r="Z50" s="32"/>
    </row>
    <row r="51" spans="1:26" ht="15.75" customHeight="1">
      <c r="A51" s="102"/>
      <c r="B51" s="103"/>
      <c r="C51" s="103"/>
      <c r="D51" s="106"/>
      <c r="E51" s="100"/>
      <c r="F51" s="106"/>
      <c r="G51" s="106"/>
      <c r="H51" s="101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3"/>
      <c r="T51" s="33"/>
      <c r="U51" s="33"/>
      <c r="V51" s="33"/>
      <c r="W51" s="33"/>
      <c r="X51" s="33"/>
      <c r="Y51" s="33"/>
      <c r="Z51" s="32"/>
    </row>
    <row r="52" spans="1:26" ht="15.75" customHeight="1">
      <c r="A52" s="107"/>
      <c r="B52" s="103"/>
      <c r="C52" s="103"/>
      <c r="D52" s="106"/>
      <c r="E52" s="100"/>
      <c r="F52" s="106"/>
      <c r="G52" s="106"/>
      <c r="H52" s="101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3"/>
      <c r="T52" s="33"/>
      <c r="U52" s="33"/>
      <c r="V52" s="33"/>
      <c r="W52" s="33"/>
      <c r="X52" s="33"/>
      <c r="Y52" s="33"/>
      <c r="Z52" s="32"/>
    </row>
    <row r="53" spans="1:26" ht="12" customHeight="1">
      <c r="A53" s="102"/>
      <c r="B53" s="108"/>
      <c r="C53" s="108"/>
      <c r="D53" s="109"/>
      <c r="E53" s="100"/>
      <c r="F53" s="109"/>
      <c r="G53" s="109"/>
      <c r="H53" s="101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3"/>
      <c r="T53" s="33"/>
      <c r="U53" s="33"/>
      <c r="V53" s="33"/>
      <c r="W53" s="33"/>
      <c r="X53" s="33"/>
      <c r="Y53" s="33"/>
      <c r="Z53" s="32"/>
    </row>
    <row r="54" spans="1:26" ht="15.75" customHeight="1">
      <c r="A54" s="102"/>
      <c r="B54" s="36"/>
      <c r="C54" s="36"/>
      <c r="D54" s="109"/>
      <c r="E54" s="100"/>
      <c r="F54" s="109"/>
      <c r="G54" s="109"/>
      <c r="H54" s="101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3"/>
      <c r="T54" s="33"/>
      <c r="U54" s="33"/>
      <c r="V54" s="33"/>
      <c r="W54" s="33"/>
      <c r="X54" s="33"/>
      <c r="Y54" s="33"/>
      <c r="Z54" s="33"/>
    </row>
    <row r="55" spans="1:26" ht="15.75" customHeight="1">
      <c r="A55" s="102"/>
      <c r="B55" s="36"/>
      <c r="C55" s="36"/>
      <c r="D55" s="109"/>
      <c r="E55" s="100"/>
      <c r="F55" s="109"/>
      <c r="G55" s="109"/>
      <c r="H55" s="101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3"/>
      <c r="T55" s="33"/>
      <c r="U55" s="33"/>
      <c r="V55" s="33"/>
      <c r="W55" s="33"/>
      <c r="X55" s="33"/>
      <c r="Y55" s="33"/>
      <c r="Z55" s="33"/>
    </row>
    <row r="56" spans="1:26" ht="15.75" customHeight="1">
      <c r="A56" s="102"/>
      <c r="B56" s="36"/>
      <c r="C56" s="36"/>
      <c r="D56" s="109"/>
      <c r="E56" s="100"/>
      <c r="F56" s="109"/>
      <c r="G56" s="109"/>
      <c r="H56" s="101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3"/>
      <c r="T56" s="33"/>
      <c r="U56" s="33"/>
      <c r="V56" s="33"/>
      <c r="W56" s="33"/>
      <c r="X56" s="33"/>
      <c r="Y56" s="33"/>
      <c r="Z56" s="33"/>
    </row>
    <row r="57" spans="1:26" ht="15.75" customHeight="1">
      <c r="A57" s="102"/>
      <c r="B57" s="36"/>
      <c r="C57" s="36"/>
      <c r="D57" s="109"/>
      <c r="E57" s="100"/>
      <c r="F57" s="109"/>
      <c r="G57" s="109"/>
      <c r="H57" s="101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3"/>
      <c r="T57" s="33"/>
      <c r="U57" s="33"/>
      <c r="V57" s="33"/>
      <c r="W57" s="33"/>
      <c r="X57" s="33"/>
      <c r="Y57" s="33"/>
      <c r="Z57" s="33"/>
    </row>
    <row r="58" spans="1:26" ht="15.75" customHeight="1">
      <c r="A58" s="102"/>
      <c r="B58" s="36"/>
      <c r="C58" s="36"/>
      <c r="D58" s="109"/>
      <c r="E58" s="100"/>
      <c r="F58" s="109"/>
      <c r="G58" s="109"/>
      <c r="H58" s="101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3"/>
      <c r="T58" s="33"/>
      <c r="U58" s="33"/>
      <c r="V58" s="33"/>
      <c r="W58" s="33"/>
      <c r="X58" s="33"/>
      <c r="Y58" s="33"/>
      <c r="Z58" s="33"/>
    </row>
    <row r="59" spans="1:26" ht="15.75" customHeight="1">
      <c r="A59" s="102"/>
      <c r="B59" s="36"/>
      <c r="C59" s="36"/>
      <c r="D59" s="109"/>
      <c r="E59" s="100"/>
      <c r="F59" s="109"/>
      <c r="G59" s="109"/>
      <c r="H59" s="101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3"/>
      <c r="T59" s="33"/>
      <c r="U59" s="33"/>
      <c r="V59" s="33"/>
      <c r="W59" s="33"/>
      <c r="X59" s="33"/>
      <c r="Y59" s="33"/>
      <c r="Z59" s="33"/>
    </row>
    <row r="60" spans="1:26" ht="15.75" customHeight="1">
      <c r="A60" s="102"/>
      <c r="B60" s="36"/>
      <c r="C60" s="36"/>
      <c r="D60" s="109"/>
      <c r="E60" s="100"/>
      <c r="F60" s="109"/>
      <c r="G60" s="109"/>
      <c r="H60" s="101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3"/>
      <c r="T60" s="33"/>
      <c r="U60" s="33"/>
      <c r="V60" s="33"/>
      <c r="W60" s="33"/>
      <c r="X60" s="33"/>
      <c r="Y60" s="33"/>
      <c r="Z60" s="33"/>
    </row>
    <row r="61" spans="1:26" ht="15.75" customHeight="1">
      <c r="A61" s="102"/>
      <c r="B61" s="36"/>
      <c r="C61" s="36"/>
      <c r="D61" s="109"/>
      <c r="E61" s="100"/>
      <c r="F61" s="109"/>
      <c r="G61" s="109"/>
      <c r="H61" s="101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3"/>
      <c r="T61" s="33"/>
      <c r="U61" s="33"/>
      <c r="V61" s="33"/>
      <c r="W61" s="33"/>
      <c r="X61" s="33"/>
      <c r="Y61" s="33"/>
      <c r="Z61" s="33"/>
    </row>
    <row r="62" spans="1:26" ht="15.75" customHeight="1">
      <c r="A62" s="102"/>
      <c r="B62" s="36"/>
      <c r="C62" s="36"/>
      <c r="D62" s="109"/>
      <c r="E62" s="100"/>
      <c r="F62" s="109"/>
      <c r="G62" s="109"/>
      <c r="H62" s="101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3"/>
      <c r="T62" s="33"/>
      <c r="U62" s="33"/>
      <c r="V62" s="33"/>
      <c r="W62" s="33"/>
      <c r="X62" s="33"/>
      <c r="Y62" s="33"/>
      <c r="Z62" s="33"/>
    </row>
    <row r="63" spans="1:26" ht="15.75" customHeight="1">
      <c r="A63" s="102"/>
      <c r="B63" s="36"/>
      <c r="C63" s="36"/>
      <c r="D63" s="109"/>
      <c r="E63" s="100"/>
      <c r="F63" s="109"/>
      <c r="G63" s="109"/>
      <c r="H63" s="101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3"/>
      <c r="T63" s="33"/>
      <c r="U63" s="33"/>
      <c r="V63" s="33"/>
      <c r="W63" s="33"/>
      <c r="X63" s="33"/>
      <c r="Y63" s="33"/>
      <c r="Z63" s="33"/>
    </row>
    <row r="64" spans="1:26" ht="15.75" customHeight="1">
      <c r="A64" s="102"/>
      <c r="B64" s="36"/>
      <c r="C64" s="36"/>
      <c r="D64" s="109"/>
      <c r="E64" s="100"/>
      <c r="F64" s="109"/>
      <c r="G64" s="109"/>
      <c r="H64" s="101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3"/>
      <c r="T64" s="33"/>
      <c r="U64" s="33"/>
      <c r="V64" s="33"/>
      <c r="W64" s="33"/>
      <c r="X64" s="33"/>
      <c r="Y64" s="33"/>
      <c r="Z64" s="33"/>
    </row>
    <row r="65" spans="1:26" ht="15.75" customHeight="1">
      <c r="A65" s="102"/>
      <c r="B65" s="36"/>
      <c r="C65" s="36"/>
      <c r="D65" s="109"/>
      <c r="E65" s="100"/>
      <c r="F65" s="109"/>
      <c r="G65" s="109"/>
      <c r="H65" s="101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3"/>
      <c r="T65" s="33"/>
      <c r="U65" s="33"/>
      <c r="V65" s="33"/>
      <c r="W65" s="33"/>
      <c r="X65" s="33"/>
      <c r="Y65" s="33"/>
      <c r="Z65" s="33"/>
    </row>
    <row r="66" spans="1:26" ht="15.75" customHeight="1">
      <c r="A66" s="102"/>
      <c r="B66" s="36"/>
      <c r="C66" s="36"/>
      <c r="D66" s="109"/>
      <c r="E66" s="100"/>
      <c r="F66" s="109"/>
      <c r="G66" s="109"/>
      <c r="H66" s="101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3"/>
      <c r="T66" s="33"/>
      <c r="U66" s="33"/>
      <c r="V66" s="33"/>
      <c r="W66" s="33"/>
      <c r="X66" s="33"/>
      <c r="Y66" s="33"/>
      <c r="Z66" s="33"/>
    </row>
    <row r="67" spans="1:26" ht="15.75" customHeight="1">
      <c r="A67" s="102"/>
      <c r="B67" s="36"/>
      <c r="C67" s="36"/>
      <c r="D67" s="109"/>
      <c r="E67" s="100"/>
      <c r="F67" s="109"/>
      <c r="G67" s="109"/>
      <c r="H67" s="101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3"/>
      <c r="T67" s="33"/>
      <c r="U67" s="33"/>
      <c r="V67" s="33"/>
      <c r="W67" s="33"/>
      <c r="X67" s="33"/>
      <c r="Y67" s="33"/>
      <c r="Z67" s="33"/>
    </row>
    <row r="68" spans="1:26" ht="15.75" customHeight="1">
      <c r="A68" s="102"/>
      <c r="B68" s="36"/>
      <c r="C68" s="36"/>
      <c r="D68" s="109"/>
      <c r="E68" s="100"/>
      <c r="F68" s="109"/>
      <c r="G68" s="109"/>
      <c r="H68" s="101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3"/>
      <c r="T68" s="33"/>
      <c r="U68" s="33"/>
      <c r="V68" s="33"/>
      <c r="W68" s="33"/>
      <c r="X68" s="33"/>
      <c r="Y68" s="33"/>
      <c r="Z68" s="33"/>
    </row>
    <row r="69" spans="1:26" ht="15.75" customHeight="1">
      <c r="A69" s="102"/>
      <c r="B69" s="36"/>
      <c r="C69" s="36"/>
      <c r="D69" s="109"/>
      <c r="E69" s="100"/>
      <c r="F69" s="109"/>
      <c r="G69" s="109"/>
      <c r="H69" s="101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3"/>
      <c r="T69" s="33"/>
      <c r="U69" s="33"/>
      <c r="V69" s="33"/>
      <c r="W69" s="33"/>
      <c r="X69" s="33"/>
      <c r="Y69" s="33"/>
      <c r="Z69" s="33"/>
    </row>
    <row r="70" spans="1:26" ht="15.75" customHeight="1">
      <c r="A70" s="102"/>
      <c r="B70" s="36"/>
      <c r="C70" s="36"/>
      <c r="D70" s="109"/>
      <c r="E70" s="100"/>
      <c r="F70" s="109"/>
      <c r="G70" s="109"/>
      <c r="H70" s="101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3"/>
      <c r="T70" s="33"/>
      <c r="U70" s="33"/>
      <c r="V70" s="33"/>
      <c r="W70" s="33"/>
      <c r="X70" s="33"/>
      <c r="Y70" s="33"/>
      <c r="Z70" s="33"/>
    </row>
    <row r="71" spans="1:26" ht="15.75" customHeight="1">
      <c r="A71" s="102"/>
      <c r="B71" s="36"/>
      <c r="C71" s="36"/>
      <c r="D71" s="109"/>
      <c r="E71" s="100"/>
      <c r="F71" s="109"/>
      <c r="G71" s="109"/>
      <c r="H71" s="101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3"/>
      <c r="T71" s="33"/>
      <c r="U71" s="33"/>
      <c r="V71" s="33"/>
      <c r="W71" s="33"/>
      <c r="X71" s="33"/>
      <c r="Y71" s="33"/>
      <c r="Z71" s="33"/>
    </row>
    <row r="72" spans="1:26" ht="15.75" customHeight="1">
      <c r="A72" s="102"/>
      <c r="B72" s="36"/>
      <c r="C72" s="36"/>
      <c r="D72" s="109"/>
      <c r="E72" s="100"/>
      <c r="F72" s="109"/>
      <c r="G72" s="109"/>
      <c r="H72" s="101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3"/>
      <c r="T72" s="33"/>
      <c r="U72" s="33"/>
      <c r="V72" s="33"/>
      <c r="W72" s="33"/>
      <c r="X72" s="33"/>
      <c r="Y72" s="33"/>
      <c r="Z72" s="33"/>
    </row>
    <row r="73" spans="1:26" ht="15.75" customHeight="1">
      <c r="A73" s="102"/>
      <c r="B73" s="36"/>
      <c r="C73" s="36"/>
      <c r="D73" s="109"/>
      <c r="E73" s="100"/>
      <c r="F73" s="109"/>
      <c r="G73" s="109"/>
      <c r="H73" s="101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3"/>
      <c r="T73" s="33"/>
      <c r="U73" s="33"/>
      <c r="V73" s="33"/>
      <c r="W73" s="33"/>
      <c r="X73" s="33"/>
      <c r="Y73" s="33"/>
      <c r="Z73" s="33"/>
    </row>
    <row r="74" spans="1:26" ht="15.75" customHeight="1">
      <c r="A74" s="102"/>
      <c r="B74" s="36"/>
      <c r="C74" s="36"/>
      <c r="D74" s="109"/>
      <c r="E74" s="100"/>
      <c r="F74" s="109"/>
      <c r="G74" s="109"/>
      <c r="H74" s="101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3"/>
      <c r="T74" s="33"/>
      <c r="U74" s="33"/>
      <c r="V74" s="33"/>
      <c r="W74" s="33"/>
      <c r="X74" s="33"/>
      <c r="Y74" s="33"/>
      <c r="Z74" s="33"/>
    </row>
    <row r="75" spans="1:26" ht="15.75" customHeight="1">
      <c r="A75" s="102"/>
      <c r="B75" s="36"/>
      <c r="C75" s="36"/>
      <c r="D75" s="109"/>
      <c r="E75" s="100"/>
      <c r="F75" s="109"/>
      <c r="G75" s="109"/>
      <c r="H75" s="101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3"/>
      <c r="T75" s="33"/>
      <c r="U75" s="33"/>
      <c r="V75" s="33"/>
      <c r="W75" s="33"/>
      <c r="X75" s="33"/>
      <c r="Y75" s="33"/>
      <c r="Z75" s="33"/>
    </row>
    <row r="76" spans="1:26" ht="15.75" customHeight="1">
      <c r="A76" s="102"/>
      <c r="B76" s="36"/>
      <c r="C76" s="36"/>
      <c r="D76" s="109"/>
      <c r="E76" s="100"/>
      <c r="F76" s="109"/>
      <c r="G76" s="109"/>
      <c r="H76" s="101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3"/>
      <c r="T76" s="33"/>
      <c r="U76" s="33"/>
      <c r="V76" s="33"/>
      <c r="W76" s="33"/>
      <c r="X76" s="33"/>
      <c r="Y76" s="33"/>
      <c r="Z76" s="33"/>
    </row>
    <row r="77" spans="1:26" ht="15.75" customHeight="1">
      <c r="A77" s="102"/>
      <c r="B77" s="36"/>
      <c r="C77" s="36"/>
      <c r="D77" s="109"/>
      <c r="E77" s="100"/>
      <c r="F77" s="109"/>
      <c r="G77" s="109"/>
      <c r="H77" s="101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3"/>
      <c r="T77" s="33"/>
      <c r="U77" s="33"/>
      <c r="V77" s="33"/>
      <c r="W77" s="33"/>
      <c r="X77" s="33"/>
      <c r="Y77" s="33"/>
      <c r="Z77" s="33"/>
    </row>
    <row r="78" spans="1:26" ht="15.75" customHeight="1">
      <c r="A78" s="102"/>
      <c r="B78" s="36"/>
      <c r="C78" s="36"/>
      <c r="D78" s="109"/>
      <c r="E78" s="100"/>
      <c r="F78" s="109"/>
      <c r="G78" s="109"/>
      <c r="H78" s="101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3"/>
      <c r="T78" s="33"/>
      <c r="U78" s="33"/>
      <c r="V78" s="33"/>
      <c r="W78" s="33"/>
      <c r="X78" s="33"/>
      <c r="Y78" s="33"/>
      <c r="Z78" s="33"/>
    </row>
    <row r="79" spans="1:26" ht="15.75" customHeight="1">
      <c r="A79" s="102"/>
      <c r="B79" s="36"/>
      <c r="C79" s="36"/>
      <c r="D79" s="109"/>
      <c r="E79" s="100"/>
      <c r="F79" s="109"/>
      <c r="G79" s="109"/>
      <c r="H79" s="101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3"/>
      <c r="T79" s="33"/>
      <c r="U79" s="33"/>
      <c r="V79" s="33"/>
      <c r="W79" s="33"/>
      <c r="X79" s="33"/>
      <c r="Y79" s="33"/>
      <c r="Z79" s="33"/>
    </row>
    <row r="80" spans="1:26" ht="15.75" customHeight="1">
      <c r="A80" s="102"/>
      <c r="B80" s="36"/>
      <c r="C80" s="36"/>
      <c r="D80" s="109"/>
      <c r="E80" s="100"/>
      <c r="F80" s="109"/>
      <c r="G80" s="109"/>
      <c r="H80" s="101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3"/>
      <c r="T80" s="33"/>
      <c r="U80" s="33"/>
      <c r="V80" s="33"/>
      <c r="W80" s="33"/>
      <c r="X80" s="33"/>
      <c r="Y80" s="33"/>
      <c r="Z80" s="33"/>
    </row>
    <row r="81" spans="1:26" ht="15.75" customHeight="1">
      <c r="A81" s="102"/>
      <c r="B81" s="36"/>
      <c r="C81" s="36"/>
      <c r="D81" s="109"/>
      <c r="E81" s="100"/>
      <c r="F81" s="109"/>
      <c r="G81" s="109"/>
      <c r="H81" s="101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3"/>
      <c r="T81" s="33"/>
      <c r="U81" s="33"/>
      <c r="V81" s="33"/>
      <c r="W81" s="33"/>
      <c r="X81" s="33"/>
      <c r="Y81" s="33"/>
      <c r="Z81" s="33"/>
    </row>
    <row r="82" spans="1:26" ht="15.75" customHeight="1">
      <c r="A82" s="102"/>
      <c r="B82" s="36"/>
      <c r="C82" s="36"/>
      <c r="D82" s="109"/>
      <c r="E82" s="100"/>
      <c r="F82" s="109"/>
      <c r="G82" s="109"/>
      <c r="H82" s="101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3"/>
      <c r="T82" s="33"/>
      <c r="U82" s="33"/>
      <c r="V82" s="33"/>
      <c r="W82" s="33"/>
      <c r="X82" s="33"/>
      <c r="Y82" s="33"/>
      <c r="Z82" s="33"/>
    </row>
    <row r="83" spans="1:26" ht="15.75" customHeight="1">
      <c r="A83" s="102"/>
      <c r="B83" s="36"/>
      <c r="C83" s="36"/>
      <c r="D83" s="109"/>
      <c r="E83" s="100"/>
      <c r="F83" s="109"/>
      <c r="G83" s="109"/>
      <c r="H83" s="101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3"/>
      <c r="T83" s="33"/>
      <c r="U83" s="33"/>
      <c r="V83" s="33"/>
      <c r="W83" s="33"/>
      <c r="X83" s="33"/>
      <c r="Y83" s="33"/>
      <c r="Z83" s="33"/>
    </row>
    <row r="84" spans="1:26" ht="15.75" customHeight="1">
      <c r="A84" s="102"/>
      <c r="B84" s="36"/>
      <c r="C84" s="36"/>
      <c r="D84" s="109"/>
      <c r="E84" s="100"/>
      <c r="F84" s="109"/>
      <c r="G84" s="109"/>
      <c r="H84" s="101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3"/>
      <c r="T84" s="33"/>
      <c r="U84" s="33"/>
      <c r="V84" s="33"/>
      <c r="W84" s="33"/>
      <c r="X84" s="33"/>
      <c r="Y84" s="33"/>
      <c r="Z84" s="33"/>
    </row>
    <row r="85" spans="1:26" ht="15.75" customHeight="1">
      <c r="A85" s="102"/>
      <c r="B85" s="36"/>
      <c r="C85" s="36"/>
      <c r="D85" s="109"/>
      <c r="E85" s="100"/>
      <c r="F85" s="109"/>
      <c r="G85" s="109"/>
      <c r="H85" s="101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3"/>
      <c r="T85" s="33"/>
      <c r="U85" s="33"/>
      <c r="V85" s="33"/>
      <c r="W85" s="33"/>
      <c r="X85" s="33"/>
      <c r="Y85" s="33"/>
      <c r="Z85" s="33"/>
    </row>
    <row r="86" spans="1:26" ht="15.75" customHeight="1">
      <c r="A86" s="102"/>
      <c r="B86" s="36"/>
      <c r="C86" s="36"/>
      <c r="D86" s="109"/>
      <c r="E86" s="100"/>
      <c r="F86" s="109"/>
      <c r="G86" s="109"/>
      <c r="H86" s="101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3"/>
      <c r="T86" s="33"/>
      <c r="U86" s="33"/>
      <c r="V86" s="33"/>
      <c r="W86" s="33"/>
      <c r="X86" s="33"/>
      <c r="Y86" s="33"/>
      <c r="Z86" s="33"/>
    </row>
    <row r="87" spans="1:26" ht="15.75" customHeight="1">
      <c r="A87" s="102"/>
      <c r="B87" s="36"/>
      <c r="C87" s="36"/>
      <c r="D87" s="109"/>
      <c r="E87" s="100"/>
      <c r="F87" s="109"/>
      <c r="G87" s="109"/>
      <c r="H87" s="101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3"/>
      <c r="T87" s="33"/>
      <c r="U87" s="33"/>
      <c r="V87" s="33"/>
      <c r="W87" s="33"/>
      <c r="X87" s="33"/>
      <c r="Y87" s="33"/>
      <c r="Z87" s="33"/>
    </row>
    <row r="88" spans="1:26" ht="15.75" customHeight="1">
      <c r="A88" s="102"/>
      <c r="B88" s="36"/>
      <c r="C88" s="36"/>
      <c r="D88" s="109"/>
      <c r="E88" s="100"/>
      <c r="F88" s="109"/>
      <c r="G88" s="109"/>
      <c r="H88" s="101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3"/>
      <c r="T88" s="33"/>
      <c r="U88" s="33"/>
      <c r="V88" s="33"/>
      <c r="W88" s="33"/>
      <c r="X88" s="33"/>
      <c r="Y88" s="33"/>
      <c r="Z88" s="33"/>
    </row>
    <row r="89" spans="1:26" ht="15.75" customHeight="1">
      <c r="A89" s="102"/>
      <c r="B89" s="36"/>
      <c r="C89" s="36"/>
      <c r="D89" s="109"/>
      <c r="E89" s="100"/>
      <c r="F89" s="109"/>
      <c r="G89" s="109"/>
      <c r="H89" s="101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3"/>
      <c r="T89" s="33"/>
      <c r="U89" s="33"/>
      <c r="V89" s="33"/>
      <c r="W89" s="33"/>
      <c r="X89" s="33"/>
      <c r="Y89" s="33"/>
      <c r="Z89" s="33"/>
    </row>
    <row r="90" spans="1:26" ht="15.75" customHeight="1">
      <c r="A90" s="102"/>
      <c r="B90" s="36"/>
      <c r="C90" s="36"/>
      <c r="D90" s="109"/>
      <c r="E90" s="100"/>
      <c r="F90" s="109"/>
      <c r="G90" s="109"/>
      <c r="H90" s="101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3"/>
      <c r="T90" s="33"/>
      <c r="U90" s="33"/>
      <c r="V90" s="33"/>
      <c r="W90" s="33"/>
      <c r="X90" s="33"/>
      <c r="Y90" s="33"/>
      <c r="Z90" s="33"/>
    </row>
    <row r="91" spans="1:26" ht="15.75" customHeight="1">
      <c r="A91" s="102"/>
      <c r="B91" s="36"/>
      <c r="C91" s="36"/>
      <c r="D91" s="109"/>
      <c r="E91" s="100"/>
      <c r="F91" s="109"/>
      <c r="G91" s="109"/>
      <c r="H91" s="101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3"/>
      <c r="T91" s="33"/>
      <c r="U91" s="33"/>
      <c r="V91" s="33"/>
      <c r="W91" s="33"/>
      <c r="X91" s="33"/>
      <c r="Y91" s="33"/>
      <c r="Z91" s="33"/>
    </row>
    <row r="92" spans="1:26" ht="15.75" customHeight="1">
      <c r="A92" s="102"/>
      <c r="B92" s="36"/>
      <c r="C92" s="36"/>
      <c r="D92" s="109"/>
      <c r="E92" s="100"/>
      <c r="F92" s="109"/>
      <c r="G92" s="109"/>
      <c r="H92" s="101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3"/>
      <c r="T92" s="33"/>
      <c r="U92" s="33"/>
      <c r="V92" s="33"/>
      <c r="W92" s="33"/>
      <c r="X92" s="33"/>
      <c r="Y92" s="33"/>
      <c r="Z92" s="33"/>
    </row>
    <row r="93" spans="1:26" ht="15.75" customHeight="1">
      <c r="A93" s="102"/>
      <c r="B93" s="36"/>
      <c r="C93" s="36"/>
      <c r="D93" s="109"/>
      <c r="E93" s="100"/>
      <c r="F93" s="109"/>
      <c r="G93" s="109"/>
      <c r="H93" s="101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3"/>
      <c r="T93" s="33"/>
      <c r="U93" s="33"/>
      <c r="V93" s="33"/>
      <c r="W93" s="33"/>
      <c r="X93" s="33"/>
      <c r="Y93" s="33"/>
      <c r="Z93" s="33"/>
    </row>
    <row r="94" spans="1:26" ht="15.75" customHeight="1">
      <c r="A94" s="102"/>
      <c r="B94" s="36"/>
      <c r="C94" s="36"/>
      <c r="D94" s="109"/>
      <c r="E94" s="100"/>
      <c r="F94" s="109"/>
      <c r="G94" s="109"/>
      <c r="H94" s="101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3"/>
      <c r="T94" s="33"/>
      <c r="U94" s="33"/>
      <c r="V94" s="33"/>
      <c r="W94" s="33"/>
      <c r="X94" s="33"/>
      <c r="Y94" s="33"/>
      <c r="Z94" s="33"/>
    </row>
    <row r="95" spans="1:26" ht="15.75" customHeight="1">
      <c r="A95" s="102"/>
      <c r="B95" s="36"/>
      <c r="C95" s="36"/>
      <c r="D95" s="109"/>
      <c r="E95" s="100"/>
      <c r="F95" s="109"/>
      <c r="G95" s="109"/>
      <c r="H95" s="101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3"/>
      <c r="T95" s="33"/>
      <c r="U95" s="33"/>
      <c r="V95" s="33"/>
      <c r="W95" s="33"/>
      <c r="X95" s="33"/>
      <c r="Y95" s="33"/>
      <c r="Z95" s="33"/>
    </row>
    <row r="96" spans="1:26" ht="15.75" customHeight="1">
      <c r="A96" s="102"/>
      <c r="B96" s="36"/>
      <c r="C96" s="36"/>
      <c r="D96" s="109"/>
      <c r="E96" s="100"/>
      <c r="F96" s="109"/>
      <c r="G96" s="109"/>
      <c r="H96" s="101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3"/>
      <c r="T96" s="33"/>
      <c r="U96" s="33"/>
      <c r="V96" s="33"/>
      <c r="W96" s="33"/>
      <c r="X96" s="33"/>
      <c r="Y96" s="33"/>
      <c r="Z96" s="33"/>
    </row>
    <row r="97" spans="1:26" ht="15.75" customHeight="1">
      <c r="A97" s="102"/>
      <c r="B97" s="36"/>
      <c r="C97" s="36"/>
      <c r="D97" s="109"/>
      <c r="E97" s="100"/>
      <c r="F97" s="109"/>
      <c r="G97" s="109"/>
      <c r="H97" s="101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3"/>
      <c r="T97" s="33"/>
      <c r="U97" s="33"/>
      <c r="V97" s="33"/>
      <c r="W97" s="33"/>
      <c r="X97" s="33"/>
      <c r="Y97" s="33"/>
      <c r="Z97" s="33"/>
    </row>
    <row r="98" spans="1:26" ht="15.75" customHeight="1">
      <c r="A98" s="102"/>
      <c r="B98" s="36"/>
      <c r="C98" s="36"/>
      <c r="D98" s="109"/>
      <c r="E98" s="100"/>
      <c r="F98" s="109"/>
      <c r="G98" s="109"/>
      <c r="H98" s="101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3"/>
      <c r="T98" s="33"/>
      <c r="U98" s="33"/>
      <c r="V98" s="33"/>
      <c r="W98" s="33"/>
      <c r="X98" s="33"/>
      <c r="Y98" s="33"/>
      <c r="Z98" s="33"/>
    </row>
    <row r="99" spans="1:26" ht="15.75" customHeight="1">
      <c r="A99" s="102"/>
      <c r="B99" s="36"/>
      <c r="C99" s="36"/>
      <c r="D99" s="109"/>
      <c r="E99" s="100"/>
      <c r="F99" s="109"/>
      <c r="G99" s="109"/>
      <c r="H99" s="101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>
      <c r="A100" s="102"/>
      <c r="B100" s="36"/>
      <c r="C100" s="36"/>
      <c r="D100" s="109"/>
      <c r="E100" s="100"/>
      <c r="F100" s="109"/>
      <c r="G100" s="109"/>
      <c r="H100" s="101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>
      <c r="A101" s="102"/>
      <c r="B101" s="36"/>
      <c r="C101" s="36"/>
      <c r="D101" s="109"/>
      <c r="E101" s="100"/>
      <c r="F101" s="109"/>
      <c r="G101" s="109"/>
      <c r="H101" s="101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>
      <c r="A102" s="102"/>
      <c r="B102" s="36"/>
      <c r="C102" s="36"/>
      <c r="D102" s="109"/>
      <c r="E102" s="100"/>
      <c r="F102" s="109"/>
      <c r="G102" s="109"/>
      <c r="H102" s="101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>
      <c r="A103" s="102"/>
      <c r="B103" s="36"/>
      <c r="C103" s="36"/>
      <c r="D103" s="109"/>
      <c r="E103" s="100"/>
      <c r="F103" s="109"/>
      <c r="G103" s="109"/>
      <c r="H103" s="101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>
      <c r="A104" s="102"/>
      <c r="B104" s="36"/>
      <c r="C104" s="36"/>
      <c r="D104" s="109"/>
      <c r="E104" s="100"/>
      <c r="F104" s="109"/>
      <c r="G104" s="109"/>
      <c r="H104" s="101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>
      <c r="A105" s="102"/>
      <c r="B105" s="36"/>
      <c r="C105" s="36"/>
      <c r="D105" s="109"/>
      <c r="E105" s="100"/>
      <c r="F105" s="109"/>
      <c r="G105" s="109"/>
      <c r="H105" s="101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>
      <c r="A106" s="102"/>
      <c r="B106" s="36"/>
      <c r="C106" s="36"/>
      <c r="D106" s="109"/>
      <c r="E106" s="100"/>
      <c r="F106" s="109"/>
      <c r="G106" s="109"/>
      <c r="H106" s="101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>
      <c r="A107" s="102"/>
      <c r="B107" s="36"/>
      <c r="C107" s="36"/>
      <c r="D107" s="109"/>
      <c r="E107" s="100"/>
      <c r="F107" s="109"/>
      <c r="G107" s="109"/>
      <c r="H107" s="101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>
      <c r="A108" s="102"/>
      <c r="B108" s="36"/>
      <c r="C108" s="36"/>
      <c r="D108" s="109"/>
      <c r="E108" s="100"/>
      <c r="F108" s="109"/>
      <c r="G108" s="109"/>
      <c r="H108" s="101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>
      <c r="A109" s="102"/>
      <c r="B109" s="36"/>
      <c r="C109" s="36"/>
      <c r="D109" s="109"/>
      <c r="E109" s="100"/>
      <c r="F109" s="109"/>
      <c r="G109" s="109"/>
      <c r="H109" s="101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>
      <c r="A110" s="102"/>
      <c r="B110" s="36"/>
      <c r="C110" s="36"/>
      <c r="D110" s="109"/>
      <c r="E110" s="100"/>
      <c r="F110" s="109"/>
      <c r="G110" s="109"/>
      <c r="H110" s="101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>
      <c r="A111" s="102"/>
      <c r="B111" s="36"/>
      <c r="C111" s="36"/>
      <c r="D111" s="109"/>
      <c r="E111" s="100"/>
      <c r="F111" s="109"/>
      <c r="G111" s="109"/>
      <c r="H111" s="101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>
      <c r="A112" s="102"/>
      <c r="B112" s="36"/>
      <c r="C112" s="36"/>
      <c r="D112" s="109"/>
      <c r="E112" s="100"/>
      <c r="F112" s="109"/>
      <c r="G112" s="109"/>
      <c r="H112" s="101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>
      <c r="A113" s="102"/>
      <c r="B113" s="36"/>
      <c r="C113" s="36"/>
      <c r="D113" s="109"/>
      <c r="E113" s="100"/>
      <c r="F113" s="109"/>
      <c r="G113" s="109"/>
      <c r="H113" s="101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>
      <c r="A114" s="102"/>
      <c r="B114" s="36"/>
      <c r="C114" s="36"/>
      <c r="D114" s="109"/>
      <c r="E114" s="100"/>
      <c r="F114" s="109"/>
      <c r="G114" s="109"/>
      <c r="H114" s="101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>
      <c r="A115" s="102"/>
      <c r="B115" s="36"/>
      <c r="C115" s="36"/>
      <c r="D115" s="109"/>
      <c r="E115" s="100"/>
      <c r="F115" s="109"/>
      <c r="G115" s="109"/>
      <c r="H115" s="101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>
      <c r="A116" s="102"/>
      <c r="B116" s="36"/>
      <c r="C116" s="36"/>
      <c r="D116" s="109"/>
      <c r="E116" s="100"/>
      <c r="F116" s="109"/>
      <c r="G116" s="109"/>
      <c r="H116" s="101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>
      <c r="A117" s="102"/>
      <c r="B117" s="36"/>
      <c r="C117" s="36"/>
      <c r="D117" s="109"/>
      <c r="E117" s="100"/>
      <c r="F117" s="109"/>
      <c r="G117" s="109"/>
      <c r="H117" s="101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>
      <c r="A118" s="102"/>
      <c r="B118" s="36"/>
      <c r="C118" s="36"/>
      <c r="D118" s="109"/>
      <c r="E118" s="100"/>
      <c r="F118" s="109"/>
      <c r="G118" s="109"/>
      <c r="H118" s="101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>
      <c r="A119" s="102"/>
      <c r="B119" s="36"/>
      <c r="C119" s="36"/>
      <c r="D119" s="109"/>
      <c r="E119" s="100"/>
      <c r="F119" s="109"/>
      <c r="G119" s="109"/>
      <c r="H119" s="101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>
      <c r="A120" s="102"/>
      <c r="B120" s="36"/>
      <c r="C120" s="36"/>
      <c r="D120" s="109"/>
      <c r="E120" s="100"/>
      <c r="F120" s="109"/>
      <c r="G120" s="109"/>
      <c r="H120" s="101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>
      <c r="A121" s="102"/>
      <c r="B121" s="36"/>
      <c r="C121" s="36"/>
      <c r="D121" s="109"/>
      <c r="E121" s="100"/>
      <c r="F121" s="109"/>
      <c r="G121" s="109"/>
      <c r="H121" s="101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>
      <c r="A122" s="102"/>
      <c r="B122" s="36"/>
      <c r="C122" s="36"/>
      <c r="D122" s="109"/>
      <c r="E122" s="100"/>
      <c r="F122" s="109"/>
      <c r="G122" s="109"/>
      <c r="H122" s="101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>
      <c r="A123" s="102"/>
      <c r="B123" s="36"/>
      <c r="C123" s="36"/>
      <c r="D123" s="109"/>
      <c r="E123" s="100"/>
      <c r="F123" s="109"/>
      <c r="G123" s="109"/>
      <c r="H123" s="101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>
      <c r="A124" s="102"/>
      <c r="B124" s="36"/>
      <c r="C124" s="36"/>
      <c r="D124" s="109"/>
      <c r="E124" s="100"/>
      <c r="F124" s="109"/>
      <c r="G124" s="109"/>
      <c r="H124" s="101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>
      <c r="A125" s="102"/>
      <c r="B125" s="36"/>
      <c r="C125" s="36"/>
      <c r="D125" s="109"/>
      <c r="E125" s="100"/>
      <c r="F125" s="109"/>
      <c r="G125" s="109"/>
      <c r="H125" s="101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>
      <c r="A126" s="102"/>
      <c r="B126" s="36"/>
      <c r="C126" s="36"/>
      <c r="D126" s="109"/>
      <c r="E126" s="100"/>
      <c r="F126" s="109"/>
      <c r="G126" s="109"/>
      <c r="H126" s="101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>
      <c r="A127" s="102"/>
      <c r="B127" s="36"/>
      <c r="C127" s="36"/>
      <c r="D127" s="109"/>
      <c r="E127" s="100"/>
      <c r="F127" s="109"/>
      <c r="G127" s="109"/>
      <c r="H127" s="101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>
      <c r="A128" s="102"/>
      <c r="B128" s="36"/>
      <c r="C128" s="36"/>
      <c r="D128" s="109"/>
      <c r="E128" s="100"/>
      <c r="F128" s="109"/>
      <c r="G128" s="109"/>
      <c r="H128" s="101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>
      <c r="A129" s="102"/>
      <c r="B129" s="36"/>
      <c r="C129" s="36"/>
      <c r="D129" s="109"/>
      <c r="E129" s="100"/>
      <c r="F129" s="109"/>
      <c r="G129" s="109"/>
      <c r="H129" s="101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>
      <c r="A130" s="102"/>
      <c r="B130" s="36"/>
      <c r="C130" s="36"/>
      <c r="D130" s="109"/>
      <c r="E130" s="100"/>
      <c r="F130" s="109"/>
      <c r="G130" s="109"/>
      <c r="H130" s="101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>
      <c r="A131" s="102"/>
      <c r="B131" s="36"/>
      <c r="C131" s="36"/>
      <c r="D131" s="109"/>
      <c r="E131" s="100"/>
      <c r="F131" s="109"/>
      <c r="G131" s="109"/>
      <c r="H131" s="101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>
      <c r="A132" s="102"/>
      <c r="B132" s="36"/>
      <c r="C132" s="36"/>
      <c r="D132" s="109"/>
      <c r="E132" s="100"/>
      <c r="F132" s="109"/>
      <c r="G132" s="109"/>
      <c r="H132" s="101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>
      <c r="A133" s="102"/>
      <c r="B133" s="36"/>
      <c r="C133" s="36"/>
      <c r="D133" s="109"/>
      <c r="E133" s="100"/>
      <c r="F133" s="109"/>
      <c r="G133" s="109"/>
      <c r="H133" s="101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>
      <c r="A134" s="102"/>
      <c r="B134" s="36"/>
      <c r="C134" s="36"/>
      <c r="D134" s="109"/>
      <c r="E134" s="100"/>
      <c r="F134" s="109"/>
      <c r="G134" s="109"/>
      <c r="H134" s="101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>
      <c r="A135" s="102"/>
      <c r="B135" s="36"/>
      <c r="C135" s="36"/>
      <c r="D135" s="109"/>
      <c r="E135" s="100"/>
      <c r="F135" s="109"/>
      <c r="G135" s="109"/>
      <c r="H135" s="101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>
      <c r="A136" s="102"/>
      <c r="B136" s="36"/>
      <c r="C136" s="36"/>
      <c r="D136" s="109"/>
      <c r="E136" s="100"/>
      <c r="F136" s="109"/>
      <c r="G136" s="109"/>
      <c r="H136" s="101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>
      <c r="A137" s="102"/>
      <c r="B137" s="36"/>
      <c r="C137" s="36"/>
      <c r="D137" s="109"/>
      <c r="E137" s="100"/>
      <c r="F137" s="109"/>
      <c r="G137" s="109"/>
      <c r="H137" s="101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>
      <c r="A138" s="102"/>
      <c r="B138" s="36"/>
      <c r="C138" s="36"/>
      <c r="D138" s="109"/>
      <c r="E138" s="100"/>
      <c r="F138" s="109"/>
      <c r="G138" s="109"/>
      <c r="H138" s="101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>
      <c r="A139" s="102"/>
      <c r="B139" s="36"/>
      <c r="C139" s="36"/>
      <c r="D139" s="109"/>
      <c r="E139" s="100"/>
      <c r="F139" s="109"/>
      <c r="G139" s="109"/>
      <c r="H139" s="101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>
      <c r="A140" s="102"/>
      <c r="B140" s="36"/>
      <c r="C140" s="36"/>
      <c r="D140" s="109"/>
      <c r="E140" s="100"/>
      <c r="F140" s="109"/>
      <c r="G140" s="109"/>
      <c r="H140" s="101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>
      <c r="A141" s="102"/>
      <c r="B141" s="36"/>
      <c r="C141" s="36"/>
      <c r="D141" s="109"/>
      <c r="E141" s="100"/>
      <c r="F141" s="109"/>
      <c r="G141" s="109"/>
      <c r="H141" s="101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>
      <c r="A142" s="102"/>
      <c r="B142" s="36"/>
      <c r="C142" s="36"/>
      <c r="D142" s="109"/>
      <c r="E142" s="100"/>
      <c r="F142" s="109"/>
      <c r="G142" s="109"/>
      <c r="H142" s="101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>
      <c r="A143" s="102"/>
      <c r="B143" s="36"/>
      <c r="C143" s="36"/>
      <c r="D143" s="109"/>
      <c r="E143" s="100"/>
      <c r="F143" s="109"/>
      <c r="G143" s="109"/>
      <c r="H143" s="101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>
      <c r="A144" s="102"/>
      <c r="B144" s="36"/>
      <c r="C144" s="36"/>
      <c r="D144" s="109"/>
      <c r="E144" s="100"/>
      <c r="F144" s="109"/>
      <c r="G144" s="109"/>
      <c r="H144" s="101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>
      <c r="A145" s="102"/>
      <c r="B145" s="36"/>
      <c r="C145" s="36"/>
      <c r="D145" s="109"/>
      <c r="E145" s="100"/>
      <c r="F145" s="109"/>
      <c r="G145" s="109"/>
      <c r="H145" s="101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>
      <c r="A146" s="102"/>
      <c r="B146" s="36"/>
      <c r="C146" s="36"/>
      <c r="D146" s="109"/>
      <c r="E146" s="100"/>
      <c r="F146" s="109"/>
      <c r="G146" s="109"/>
      <c r="H146" s="101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>
      <c r="A147" s="102"/>
      <c r="B147" s="36"/>
      <c r="C147" s="36"/>
      <c r="D147" s="109"/>
      <c r="E147" s="100"/>
      <c r="F147" s="109"/>
      <c r="G147" s="109"/>
      <c r="H147" s="101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>
      <c r="A148" s="102"/>
      <c r="B148" s="36"/>
      <c r="C148" s="36"/>
      <c r="D148" s="109"/>
      <c r="E148" s="100"/>
      <c r="F148" s="109"/>
      <c r="G148" s="109"/>
      <c r="H148" s="101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>
      <c r="A149" s="102"/>
      <c r="B149" s="36"/>
      <c r="C149" s="36"/>
      <c r="D149" s="109"/>
      <c r="E149" s="100"/>
      <c r="F149" s="109"/>
      <c r="G149" s="109"/>
      <c r="H149" s="101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>
      <c r="A150" s="102"/>
      <c r="B150" s="36"/>
      <c r="C150" s="36"/>
      <c r="D150" s="109"/>
      <c r="E150" s="100"/>
      <c r="F150" s="109"/>
      <c r="G150" s="109"/>
      <c r="H150" s="101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>
      <c r="A151" s="102"/>
      <c r="B151" s="36"/>
      <c r="C151" s="36"/>
      <c r="D151" s="109"/>
      <c r="E151" s="100"/>
      <c r="F151" s="109"/>
      <c r="G151" s="109"/>
      <c r="H151" s="101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>
      <c r="A152" s="102"/>
      <c r="B152" s="36"/>
      <c r="C152" s="36"/>
      <c r="D152" s="109"/>
      <c r="E152" s="100"/>
      <c r="F152" s="109"/>
      <c r="G152" s="109"/>
      <c r="H152" s="101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>
      <c r="A153" s="102"/>
      <c r="B153" s="36"/>
      <c r="C153" s="36"/>
      <c r="D153" s="109"/>
      <c r="E153" s="100"/>
      <c r="F153" s="109"/>
      <c r="G153" s="109"/>
      <c r="H153" s="101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>
      <c r="A154" s="102"/>
      <c r="B154" s="36"/>
      <c r="C154" s="36"/>
      <c r="D154" s="109"/>
      <c r="E154" s="100"/>
      <c r="F154" s="109"/>
      <c r="G154" s="109"/>
      <c r="H154" s="101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>
      <c r="A155" s="102"/>
      <c r="B155" s="36"/>
      <c r="C155" s="36"/>
      <c r="D155" s="109"/>
      <c r="E155" s="100"/>
      <c r="F155" s="109"/>
      <c r="G155" s="109"/>
      <c r="H155" s="101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>
      <c r="A156" s="102"/>
      <c r="B156" s="36"/>
      <c r="C156" s="36"/>
      <c r="D156" s="109"/>
      <c r="E156" s="100"/>
      <c r="F156" s="109"/>
      <c r="G156" s="109"/>
      <c r="H156" s="101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>
      <c r="A157" s="102"/>
      <c r="B157" s="36"/>
      <c r="C157" s="36"/>
      <c r="D157" s="109"/>
      <c r="E157" s="100"/>
      <c r="F157" s="109"/>
      <c r="G157" s="109"/>
      <c r="H157" s="101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>
      <c r="A158" s="102"/>
      <c r="B158" s="36"/>
      <c r="C158" s="36"/>
      <c r="D158" s="109"/>
      <c r="E158" s="100"/>
      <c r="F158" s="109"/>
      <c r="G158" s="109"/>
      <c r="H158" s="101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>
      <c r="A159" s="102"/>
      <c r="B159" s="36"/>
      <c r="C159" s="36"/>
      <c r="D159" s="109"/>
      <c r="E159" s="100"/>
      <c r="F159" s="109"/>
      <c r="G159" s="109"/>
      <c r="H159" s="101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>
      <c r="A160" s="102"/>
      <c r="B160" s="36"/>
      <c r="C160" s="36"/>
      <c r="D160" s="109"/>
      <c r="E160" s="100"/>
      <c r="F160" s="109"/>
      <c r="G160" s="109"/>
      <c r="H160" s="101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>
      <c r="A161" s="102"/>
      <c r="B161" s="36"/>
      <c r="C161" s="36"/>
      <c r="D161" s="109"/>
      <c r="E161" s="100"/>
      <c r="F161" s="109"/>
      <c r="G161" s="109"/>
      <c r="H161" s="101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>
      <c r="A162" s="102"/>
      <c r="B162" s="36"/>
      <c r="C162" s="36"/>
      <c r="D162" s="109"/>
      <c r="E162" s="100"/>
      <c r="F162" s="109"/>
      <c r="G162" s="109"/>
      <c r="H162" s="101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>
      <c r="A163" s="102"/>
      <c r="B163" s="36"/>
      <c r="C163" s="36"/>
      <c r="D163" s="109"/>
      <c r="E163" s="100"/>
      <c r="F163" s="109"/>
      <c r="G163" s="109"/>
      <c r="H163" s="101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>
      <c r="A164" s="102"/>
      <c r="B164" s="36"/>
      <c r="C164" s="36"/>
      <c r="D164" s="109"/>
      <c r="E164" s="100"/>
      <c r="F164" s="109"/>
      <c r="G164" s="109"/>
      <c r="H164" s="101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>
      <c r="A165" s="102"/>
      <c r="B165" s="36"/>
      <c r="C165" s="36"/>
      <c r="D165" s="109"/>
      <c r="E165" s="100"/>
      <c r="F165" s="109"/>
      <c r="G165" s="109"/>
      <c r="H165" s="101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>
      <c r="A166" s="102"/>
      <c r="B166" s="36"/>
      <c r="C166" s="36"/>
      <c r="D166" s="109"/>
      <c r="E166" s="100"/>
      <c r="F166" s="109"/>
      <c r="G166" s="109"/>
      <c r="H166" s="101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>
      <c r="A167" s="102"/>
      <c r="B167" s="36"/>
      <c r="C167" s="36"/>
      <c r="D167" s="109"/>
      <c r="E167" s="100"/>
      <c r="F167" s="109"/>
      <c r="G167" s="109"/>
      <c r="H167" s="101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>
      <c r="A168" s="102"/>
      <c r="B168" s="36"/>
      <c r="C168" s="36"/>
      <c r="D168" s="109"/>
      <c r="E168" s="100"/>
      <c r="F168" s="109"/>
      <c r="G168" s="109"/>
      <c r="H168" s="101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>
      <c r="A169" s="102"/>
      <c r="B169" s="36"/>
      <c r="C169" s="36"/>
      <c r="D169" s="109"/>
      <c r="E169" s="100"/>
      <c r="F169" s="109"/>
      <c r="G169" s="109"/>
      <c r="H169" s="101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>
      <c r="A170" s="102"/>
      <c r="B170" s="36"/>
      <c r="C170" s="36"/>
      <c r="D170" s="109"/>
      <c r="E170" s="100"/>
      <c r="F170" s="109"/>
      <c r="G170" s="109"/>
      <c r="H170" s="101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>
      <c r="A171" s="102"/>
      <c r="B171" s="36"/>
      <c r="C171" s="36"/>
      <c r="D171" s="109"/>
      <c r="E171" s="100"/>
      <c r="F171" s="109"/>
      <c r="G171" s="109"/>
      <c r="H171" s="101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>
      <c r="A172" s="102"/>
      <c r="B172" s="36"/>
      <c r="C172" s="36"/>
      <c r="D172" s="109"/>
      <c r="E172" s="100"/>
      <c r="F172" s="109"/>
      <c r="G172" s="109"/>
      <c r="H172" s="101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>
      <c r="A173" s="102"/>
      <c r="B173" s="36"/>
      <c r="C173" s="36"/>
      <c r="D173" s="109"/>
      <c r="E173" s="100"/>
      <c r="F173" s="109"/>
      <c r="G173" s="109"/>
      <c r="H173" s="101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>
      <c r="A174" s="102"/>
      <c r="B174" s="36"/>
      <c r="C174" s="36"/>
      <c r="D174" s="109"/>
      <c r="E174" s="100"/>
      <c r="F174" s="109"/>
      <c r="G174" s="109"/>
      <c r="H174" s="101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>
      <c r="A175" s="102"/>
      <c r="B175" s="36"/>
      <c r="C175" s="36"/>
      <c r="D175" s="109"/>
      <c r="E175" s="100"/>
      <c r="F175" s="109"/>
      <c r="G175" s="109"/>
      <c r="H175" s="101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>
      <c r="A176" s="102"/>
      <c r="B176" s="36"/>
      <c r="C176" s="36"/>
      <c r="D176" s="109"/>
      <c r="E176" s="100"/>
      <c r="F176" s="109"/>
      <c r="G176" s="109"/>
      <c r="H176" s="101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>
      <c r="A177" s="102"/>
      <c r="B177" s="36"/>
      <c r="C177" s="36"/>
      <c r="D177" s="109"/>
      <c r="E177" s="100"/>
      <c r="F177" s="109"/>
      <c r="G177" s="109"/>
      <c r="H177" s="101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>
      <c r="A178" s="102"/>
      <c r="B178" s="36"/>
      <c r="C178" s="36"/>
      <c r="D178" s="109"/>
      <c r="E178" s="100"/>
      <c r="F178" s="109"/>
      <c r="G178" s="109"/>
      <c r="H178" s="101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>
      <c r="A179" s="102"/>
      <c r="B179" s="36"/>
      <c r="C179" s="36"/>
      <c r="D179" s="109"/>
      <c r="E179" s="100"/>
      <c r="F179" s="109"/>
      <c r="G179" s="109"/>
      <c r="H179" s="101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>
      <c r="A180" s="102"/>
      <c r="B180" s="36"/>
      <c r="C180" s="36"/>
      <c r="D180" s="109"/>
      <c r="E180" s="100"/>
      <c r="F180" s="109"/>
      <c r="G180" s="109"/>
      <c r="H180" s="101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>
      <c r="A181" s="102"/>
      <c r="B181" s="36"/>
      <c r="C181" s="36"/>
      <c r="D181" s="109"/>
      <c r="E181" s="100"/>
      <c r="F181" s="109"/>
      <c r="G181" s="109"/>
      <c r="H181" s="101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>
      <c r="A182" s="102"/>
      <c r="B182" s="36"/>
      <c r="C182" s="36"/>
      <c r="D182" s="109"/>
      <c r="E182" s="100"/>
      <c r="F182" s="109"/>
      <c r="G182" s="109"/>
      <c r="H182" s="101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>
      <c r="A183" s="102"/>
      <c r="B183" s="36"/>
      <c r="C183" s="36"/>
      <c r="D183" s="109"/>
      <c r="E183" s="100"/>
      <c r="F183" s="109"/>
      <c r="G183" s="109"/>
      <c r="H183" s="101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>
      <c r="A184" s="102"/>
      <c r="B184" s="36"/>
      <c r="C184" s="36"/>
      <c r="D184" s="109"/>
      <c r="E184" s="100"/>
      <c r="F184" s="109"/>
      <c r="G184" s="109"/>
      <c r="H184" s="101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>
      <c r="A185" s="102"/>
      <c r="B185" s="36"/>
      <c r="C185" s="36"/>
      <c r="D185" s="109"/>
      <c r="E185" s="100"/>
      <c r="F185" s="109"/>
      <c r="G185" s="109"/>
      <c r="H185" s="101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>
      <c r="A186" s="102"/>
      <c r="B186" s="36"/>
      <c r="C186" s="36"/>
      <c r="D186" s="109"/>
      <c r="E186" s="100"/>
      <c r="F186" s="109"/>
      <c r="G186" s="109"/>
      <c r="H186" s="101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>
      <c r="A187" s="102"/>
      <c r="B187" s="36"/>
      <c r="C187" s="36"/>
      <c r="D187" s="109"/>
      <c r="E187" s="100"/>
      <c r="F187" s="109"/>
      <c r="G187" s="109"/>
      <c r="H187" s="101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>
      <c r="A188" s="102"/>
      <c r="B188" s="36"/>
      <c r="C188" s="36"/>
      <c r="D188" s="109"/>
      <c r="E188" s="100"/>
      <c r="F188" s="109"/>
      <c r="G188" s="109"/>
      <c r="H188" s="101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>
      <c r="A189" s="102"/>
      <c r="B189" s="36"/>
      <c r="C189" s="36"/>
      <c r="D189" s="109"/>
      <c r="E189" s="100"/>
      <c r="F189" s="109"/>
      <c r="G189" s="109"/>
      <c r="H189" s="101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>
      <c r="A190" s="102"/>
      <c r="B190" s="36"/>
      <c r="C190" s="36"/>
      <c r="D190" s="109"/>
      <c r="E190" s="100"/>
      <c r="F190" s="109"/>
      <c r="G190" s="109"/>
      <c r="H190" s="101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>
      <c r="A191" s="102"/>
      <c r="B191" s="36"/>
      <c r="C191" s="36"/>
      <c r="D191" s="109"/>
      <c r="E191" s="100"/>
      <c r="F191" s="109"/>
      <c r="G191" s="109"/>
      <c r="H191" s="101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>
      <c r="A192" s="102"/>
      <c r="B192" s="36"/>
      <c r="C192" s="36"/>
      <c r="D192" s="109"/>
      <c r="E192" s="100"/>
      <c r="F192" s="109"/>
      <c r="G192" s="109"/>
      <c r="H192" s="101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>
      <c r="A193" s="102"/>
      <c r="B193" s="36"/>
      <c r="C193" s="36"/>
      <c r="D193" s="109"/>
      <c r="E193" s="100"/>
      <c r="F193" s="109"/>
      <c r="G193" s="109"/>
      <c r="H193" s="101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>
      <c r="A194" s="102"/>
      <c r="B194" s="36"/>
      <c r="C194" s="36"/>
      <c r="D194" s="109"/>
      <c r="E194" s="100"/>
      <c r="F194" s="109"/>
      <c r="G194" s="109"/>
      <c r="H194" s="101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>
      <c r="A195" s="102"/>
      <c r="B195" s="36"/>
      <c r="C195" s="36"/>
      <c r="D195" s="109"/>
      <c r="E195" s="100"/>
      <c r="F195" s="109"/>
      <c r="G195" s="109"/>
      <c r="H195" s="101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>
      <c r="A196" s="102"/>
      <c r="B196" s="36"/>
      <c r="C196" s="36"/>
      <c r="D196" s="109"/>
      <c r="E196" s="100"/>
      <c r="F196" s="109"/>
      <c r="G196" s="109"/>
      <c r="H196" s="101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>
      <c r="A197" s="102"/>
      <c r="B197" s="36"/>
      <c r="C197" s="36"/>
      <c r="D197" s="109"/>
      <c r="E197" s="100"/>
      <c r="F197" s="109"/>
      <c r="G197" s="109"/>
      <c r="H197" s="101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>
      <c r="A198" s="102"/>
      <c r="B198" s="36"/>
      <c r="C198" s="36"/>
      <c r="D198" s="109"/>
      <c r="E198" s="100"/>
      <c r="F198" s="109"/>
      <c r="G198" s="109"/>
      <c r="H198" s="101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>
      <c r="A199" s="102"/>
      <c r="B199" s="36"/>
      <c r="C199" s="36"/>
      <c r="D199" s="109"/>
      <c r="E199" s="100"/>
      <c r="F199" s="109"/>
      <c r="G199" s="109"/>
      <c r="H199" s="101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>
      <c r="A200" s="102"/>
      <c r="B200" s="36"/>
      <c r="C200" s="36"/>
      <c r="D200" s="109"/>
      <c r="E200" s="100"/>
      <c r="F200" s="109"/>
      <c r="G200" s="109"/>
      <c r="H200" s="101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>
      <c r="A201" s="102"/>
      <c r="B201" s="36"/>
      <c r="C201" s="36"/>
      <c r="D201" s="109"/>
      <c r="E201" s="100"/>
      <c r="F201" s="109"/>
      <c r="G201" s="109"/>
      <c r="H201" s="101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>
      <c r="A202" s="102"/>
      <c r="B202" s="36"/>
      <c r="C202" s="36"/>
      <c r="D202" s="109"/>
      <c r="E202" s="100"/>
      <c r="F202" s="109"/>
      <c r="G202" s="109"/>
      <c r="H202" s="101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>
      <c r="A203" s="102"/>
      <c r="B203" s="36"/>
      <c r="C203" s="36"/>
      <c r="D203" s="109"/>
      <c r="E203" s="100"/>
      <c r="F203" s="109"/>
      <c r="G203" s="109"/>
      <c r="H203" s="101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>
      <c r="A204" s="102"/>
      <c r="B204" s="36"/>
      <c r="C204" s="36"/>
      <c r="D204" s="109"/>
      <c r="E204" s="100"/>
      <c r="F204" s="109"/>
      <c r="G204" s="109"/>
      <c r="H204" s="101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>
      <c r="A205" s="102"/>
      <c r="B205" s="36"/>
      <c r="C205" s="36"/>
      <c r="D205" s="109"/>
      <c r="E205" s="100"/>
      <c r="F205" s="109"/>
      <c r="G205" s="109"/>
      <c r="H205" s="101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>
      <c r="A206" s="102"/>
      <c r="B206" s="36"/>
      <c r="C206" s="36"/>
      <c r="D206" s="109"/>
      <c r="E206" s="100"/>
      <c r="F206" s="109"/>
      <c r="G206" s="109"/>
      <c r="H206" s="101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>
      <c r="A207" s="102"/>
      <c r="B207" s="36"/>
      <c r="C207" s="36"/>
      <c r="D207" s="109"/>
      <c r="E207" s="100"/>
      <c r="F207" s="109"/>
      <c r="G207" s="109"/>
      <c r="H207" s="101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>
      <c r="A208" s="102"/>
      <c r="B208" s="36"/>
      <c r="C208" s="36"/>
      <c r="D208" s="109"/>
      <c r="E208" s="100"/>
      <c r="F208" s="109"/>
      <c r="G208" s="109"/>
      <c r="H208" s="101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>
      <c r="A209" s="102"/>
      <c r="B209" s="36"/>
      <c r="C209" s="36"/>
      <c r="D209" s="109"/>
      <c r="E209" s="100"/>
      <c r="F209" s="109"/>
      <c r="G209" s="109"/>
      <c r="H209" s="101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>
      <c r="A210" s="102"/>
      <c r="B210" s="36"/>
      <c r="C210" s="36"/>
      <c r="D210" s="109"/>
      <c r="E210" s="100"/>
      <c r="F210" s="109"/>
      <c r="G210" s="109"/>
      <c r="H210" s="101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>
      <c r="A211" s="102"/>
      <c r="B211" s="36"/>
      <c r="C211" s="36"/>
      <c r="D211" s="109"/>
      <c r="E211" s="100"/>
      <c r="F211" s="109"/>
      <c r="G211" s="109"/>
      <c r="H211" s="101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>
      <c r="A212" s="102"/>
      <c r="B212" s="36"/>
      <c r="C212" s="36"/>
      <c r="D212" s="109"/>
      <c r="E212" s="100"/>
      <c r="F212" s="109"/>
      <c r="G212" s="109"/>
      <c r="H212" s="101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>
      <c r="A213" s="102"/>
      <c r="B213" s="36"/>
      <c r="C213" s="36"/>
      <c r="D213" s="109"/>
      <c r="E213" s="100"/>
      <c r="F213" s="109"/>
      <c r="G213" s="109"/>
      <c r="H213" s="101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>
      <c r="A214" s="102"/>
      <c r="B214" s="36"/>
      <c r="C214" s="36"/>
      <c r="D214" s="109"/>
      <c r="E214" s="100"/>
      <c r="F214" s="109"/>
      <c r="G214" s="109"/>
      <c r="H214" s="101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>
      <c r="A215" s="102"/>
      <c r="B215" s="36"/>
      <c r="C215" s="36"/>
      <c r="D215" s="109"/>
      <c r="E215" s="100"/>
      <c r="F215" s="109"/>
      <c r="G215" s="109"/>
      <c r="H215" s="101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>
      <c r="A216" s="102"/>
      <c r="B216" s="36"/>
      <c r="C216" s="36"/>
      <c r="D216" s="109"/>
      <c r="E216" s="100"/>
      <c r="F216" s="109"/>
      <c r="G216" s="109"/>
      <c r="H216" s="101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>
      <c r="A217" s="102"/>
      <c r="B217" s="36"/>
      <c r="C217" s="36"/>
      <c r="D217" s="109"/>
      <c r="E217" s="100"/>
      <c r="F217" s="109"/>
      <c r="G217" s="109"/>
      <c r="H217" s="101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>
      <c r="A218" s="102"/>
      <c r="B218" s="36"/>
      <c r="C218" s="36"/>
      <c r="D218" s="109"/>
      <c r="E218" s="100"/>
      <c r="F218" s="109"/>
      <c r="G218" s="109"/>
      <c r="H218" s="101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>
      <c r="A219" s="102"/>
      <c r="B219" s="36"/>
      <c r="C219" s="36"/>
      <c r="D219" s="109"/>
      <c r="E219" s="100"/>
      <c r="F219" s="109"/>
      <c r="G219" s="109"/>
      <c r="H219" s="101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>
      <c r="A220" s="102"/>
      <c r="B220" s="36"/>
      <c r="C220" s="36"/>
      <c r="D220" s="109"/>
      <c r="E220" s="100"/>
      <c r="F220" s="109"/>
      <c r="G220" s="109"/>
      <c r="H220" s="101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>
      <c r="A221" s="102"/>
      <c r="B221" s="36"/>
      <c r="C221" s="36"/>
      <c r="D221" s="109"/>
      <c r="E221" s="100"/>
      <c r="F221" s="109"/>
      <c r="G221" s="109"/>
      <c r="H221" s="101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>
      <c r="A222" s="102"/>
      <c r="B222" s="36"/>
      <c r="C222" s="36"/>
      <c r="D222" s="109"/>
      <c r="E222" s="100"/>
      <c r="F222" s="109"/>
      <c r="G222" s="109"/>
      <c r="H222" s="101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>
      <c r="A223" s="102"/>
      <c r="B223" s="36"/>
      <c r="C223" s="36"/>
      <c r="D223" s="109"/>
      <c r="E223" s="100"/>
      <c r="F223" s="109"/>
      <c r="G223" s="109"/>
      <c r="H223" s="101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>
      <c r="A224" s="102"/>
      <c r="B224" s="36"/>
      <c r="C224" s="36"/>
      <c r="D224" s="109"/>
      <c r="E224" s="100"/>
      <c r="F224" s="109"/>
      <c r="G224" s="109"/>
      <c r="H224" s="101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>
      <c r="A225" s="102"/>
      <c r="B225" s="36"/>
      <c r="C225" s="36"/>
      <c r="D225" s="109"/>
      <c r="E225" s="100"/>
      <c r="F225" s="109"/>
      <c r="G225" s="109"/>
      <c r="H225" s="101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>
      <c r="A226" s="102"/>
      <c r="B226" s="36"/>
      <c r="C226" s="36"/>
      <c r="D226" s="109"/>
      <c r="E226" s="100"/>
      <c r="F226" s="109"/>
      <c r="G226" s="109"/>
      <c r="H226" s="101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>
      <c r="A227" s="102"/>
      <c r="B227" s="36"/>
      <c r="C227" s="36"/>
      <c r="D227" s="109"/>
      <c r="E227" s="100"/>
      <c r="F227" s="109"/>
      <c r="G227" s="109"/>
      <c r="H227" s="101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>
      <c r="A228" s="102"/>
      <c r="B228" s="36"/>
      <c r="C228" s="36"/>
      <c r="D228" s="109"/>
      <c r="E228" s="100"/>
      <c r="F228" s="109"/>
      <c r="G228" s="109"/>
      <c r="H228" s="101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>
      <c r="A229" s="102"/>
      <c r="B229" s="36"/>
      <c r="C229" s="36"/>
      <c r="D229" s="109"/>
      <c r="E229" s="100"/>
      <c r="F229" s="109"/>
      <c r="G229" s="109"/>
      <c r="H229" s="101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>
      <c r="A230" s="102"/>
      <c r="B230" s="36"/>
      <c r="C230" s="36"/>
      <c r="D230" s="109"/>
      <c r="E230" s="100"/>
      <c r="F230" s="109"/>
      <c r="G230" s="109"/>
      <c r="H230" s="101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>
      <c r="A231" s="102"/>
      <c r="B231" s="36"/>
      <c r="C231" s="36"/>
      <c r="D231" s="109"/>
      <c r="E231" s="100"/>
      <c r="F231" s="109"/>
      <c r="G231" s="109"/>
      <c r="H231" s="101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>
      <c r="A232" s="102"/>
      <c r="B232" s="36"/>
      <c r="C232" s="36"/>
      <c r="D232" s="109"/>
      <c r="E232" s="100"/>
      <c r="F232" s="109"/>
      <c r="G232" s="109"/>
      <c r="H232" s="101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>
      <c r="A233" s="102"/>
      <c r="B233" s="36"/>
      <c r="C233" s="36"/>
      <c r="D233" s="109"/>
      <c r="E233" s="100"/>
      <c r="F233" s="109"/>
      <c r="G233" s="109"/>
      <c r="H233" s="101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>
      <c r="A234" s="102"/>
      <c r="B234" s="36"/>
      <c r="C234" s="36"/>
      <c r="D234" s="109"/>
      <c r="E234" s="100"/>
      <c r="F234" s="109"/>
      <c r="G234" s="109"/>
      <c r="H234" s="101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>
      <c r="A235" s="102"/>
      <c r="B235" s="36"/>
      <c r="C235" s="36"/>
      <c r="D235" s="109"/>
      <c r="E235" s="100"/>
      <c r="F235" s="109"/>
      <c r="G235" s="109"/>
      <c r="H235" s="101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>
      <c r="A236" s="102"/>
      <c r="B236" s="36"/>
      <c r="C236" s="36"/>
      <c r="D236" s="109"/>
      <c r="E236" s="100"/>
      <c r="F236" s="109"/>
      <c r="G236" s="109"/>
      <c r="H236" s="101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>
      <c r="A237" s="102"/>
      <c r="B237" s="36"/>
      <c r="C237" s="36"/>
      <c r="D237" s="109"/>
      <c r="E237" s="100"/>
      <c r="F237" s="109"/>
      <c r="G237" s="109"/>
      <c r="H237" s="101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>
      <c r="A238" s="102"/>
      <c r="B238" s="36"/>
      <c r="C238" s="36"/>
      <c r="D238" s="109"/>
      <c r="E238" s="100"/>
      <c r="F238" s="109"/>
      <c r="G238" s="109"/>
      <c r="H238" s="101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>
      <c r="A239" s="102"/>
      <c r="B239" s="36"/>
      <c r="C239" s="36"/>
      <c r="D239" s="109"/>
      <c r="E239" s="100"/>
      <c r="F239" s="109"/>
      <c r="G239" s="109"/>
      <c r="H239" s="101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>
      <c r="A240" s="102"/>
      <c r="B240" s="36"/>
      <c r="C240" s="36"/>
      <c r="D240" s="109"/>
      <c r="E240" s="100"/>
      <c r="F240" s="109"/>
      <c r="G240" s="109"/>
      <c r="H240" s="101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>
      <c r="A241" s="102"/>
      <c r="B241" s="36"/>
      <c r="C241" s="36"/>
      <c r="D241" s="109"/>
      <c r="E241" s="100"/>
      <c r="F241" s="109"/>
      <c r="G241" s="109"/>
      <c r="H241" s="101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>
      <c r="A242" s="102"/>
      <c r="B242" s="36"/>
      <c r="C242" s="36"/>
      <c r="D242" s="109"/>
      <c r="E242" s="100"/>
      <c r="F242" s="109"/>
      <c r="G242" s="109"/>
      <c r="H242" s="101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>
      <c r="A243" s="102"/>
      <c r="B243" s="36"/>
      <c r="C243" s="36"/>
      <c r="D243" s="109"/>
      <c r="E243" s="100"/>
      <c r="F243" s="109"/>
      <c r="G243" s="109"/>
      <c r="H243" s="101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>
      <c r="A244" s="102"/>
      <c r="B244" s="36"/>
      <c r="C244" s="36"/>
      <c r="D244" s="109"/>
      <c r="E244" s="100"/>
      <c r="F244" s="109"/>
      <c r="G244" s="109"/>
      <c r="H244" s="101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>
      <c r="A245" s="102"/>
      <c r="B245" s="36"/>
      <c r="C245" s="36"/>
      <c r="D245" s="109"/>
      <c r="E245" s="100"/>
      <c r="F245" s="109"/>
      <c r="G245" s="109"/>
      <c r="H245" s="101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>
      <c r="A246" s="102"/>
      <c r="B246" s="36"/>
      <c r="C246" s="36"/>
      <c r="D246" s="109"/>
      <c r="E246" s="100"/>
      <c r="F246" s="109"/>
      <c r="G246" s="109"/>
      <c r="H246" s="101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>
      <c r="A247" s="102"/>
      <c r="B247" s="36"/>
      <c r="C247" s="36"/>
      <c r="D247" s="109"/>
      <c r="E247" s="100"/>
      <c r="F247" s="109"/>
      <c r="G247" s="109"/>
      <c r="H247" s="101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>
      <c r="A248" s="102"/>
      <c r="B248" s="36"/>
      <c r="C248" s="36"/>
      <c r="D248" s="109"/>
      <c r="E248" s="100"/>
      <c r="F248" s="109"/>
      <c r="G248" s="109"/>
      <c r="H248" s="101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>
      <c r="A249" s="102"/>
      <c r="B249" s="36"/>
      <c r="C249" s="36"/>
      <c r="D249" s="109"/>
      <c r="E249" s="100"/>
      <c r="F249" s="109"/>
      <c r="G249" s="109"/>
      <c r="H249" s="101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>
      <c r="A250" s="102"/>
      <c r="B250" s="36"/>
      <c r="C250" s="36"/>
      <c r="D250" s="109"/>
      <c r="E250" s="100"/>
      <c r="F250" s="109"/>
      <c r="G250" s="109"/>
      <c r="H250" s="101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>
      <c r="A251" s="102"/>
      <c r="B251" s="36"/>
      <c r="C251" s="36"/>
      <c r="D251" s="109"/>
      <c r="E251" s="100"/>
      <c r="F251" s="109"/>
      <c r="G251" s="109"/>
      <c r="H251" s="101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>
      <c r="A252" s="102"/>
      <c r="B252" s="36"/>
      <c r="C252" s="36"/>
      <c r="D252" s="109"/>
      <c r="E252" s="100"/>
      <c r="F252" s="109"/>
      <c r="G252" s="109"/>
      <c r="H252" s="101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3"/>
      <c r="T252" s="33"/>
      <c r="U252" s="33"/>
      <c r="V252" s="33"/>
      <c r="W252" s="33"/>
      <c r="X252" s="33"/>
      <c r="Y252" s="33"/>
      <c r="Z252" s="33"/>
    </row>
    <row r="253" spans="1:26" ht="15.75" customHeight="1">
      <c r="A253" s="102"/>
      <c r="B253" s="36"/>
      <c r="C253" s="36"/>
      <c r="D253" s="109"/>
      <c r="E253" s="100"/>
      <c r="F253" s="109"/>
      <c r="G253" s="109"/>
      <c r="H253" s="101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3"/>
      <c r="T253" s="33"/>
      <c r="U253" s="33"/>
      <c r="V253" s="33"/>
      <c r="W253" s="33"/>
      <c r="X253" s="33"/>
      <c r="Y253" s="33"/>
      <c r="Z253" s="33"/>
    </row>
    <row r="254" spans="1:26" ht="15.75" customHeight="1">
      <c r="A254" s="102"/>
      <c r="B254" s="36"/>
      <c r="C254" s="36"/>
      <c r="D254" s="109"/>
      <c r="E254" s="100"/>
      <c r="F254" s="109"/>
      <c r="G254" s="109"/>
      <c r="H254" s="101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3"/>
      <c r="T254" s="33"/>
      <c r="U254" s="33"/>
      <c r="V254" s="33"/>
      <c r="W254" s="33"/>
      <c r="X254" s="33"/>
      <c r="Y254" s="33"/>
      <c r="Z254" s="33"/>
    </row>
    <row r="255" spans="1:26" ht="15.75" customHeight="1">
      <c r="A255" s="102"/>
      <c r="B255" s="36"/>
      <c r="C255" s="36"/>
      <c r="D255" s="109"/>
      <c r="E255" s="100"/>
      <c r="F255" s="109"/>
      <c r="G255" s="109"/>
      <c r="H255" s="101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3"/>
      <c r="T255" s="33"/>
      <c r="U255" s="33"/>
      <c r="V255" s="33"/>
      <c r="W255" s="33"/>
      <c r="X255" s="33"/>
      <c r="Y255" s="33"/>
      <c r="Z255" s="33"/>
    </row>
    <row r="256" spans="1:26" ht="15.75" customHeight="1">
      <c r="A256" s="102"/>
      <c r="B256" s="36"/>
      <c r="C256" s="36"/>
      <c r="D256" s="109"/>
      <c r="E256" s="100"/>
      <c r="F256" s="109"/>
      <c r="G256" s="109"/>
      <c r="H256" s="101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3"/>
      <c r="T256" s="33"/>
      <c r="U256" s="33"/>
      <c r="V256" s="33"/>
      <c r="W256" s="33"/>
      <c r="X256" s="33"/>
      <c r="Y256" s="33"/>
      <c r="Z256" s="33"/>
    </row>
    <row r="257" spans="1:26" ht="15.75" customHeight="1">
      <c r="A257" s="102"/>
      <c r="B257" s="36"/>
      <c r="C257" s="36"/>
      <c r="D257" s="109"/>
      <c r="E257" s="100"/>
      <c r="F257" s="109"/>
      <c r="G257" s="109"/>
      <c r="H257" s="101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3"/>
      <c r="T257" s="33"/>
      <c r="U257" s="33"/>
      <c r="V257" s="33"/>
      <c r="W257" s="33"/>
      <c r="X257" s="33"/>
      <c r="Y257" s="33"/>
      <c r="Z257" s="33"/>
    </row>
    <row r="258" spans="1:26" ht="15.75" customHeight="1">
      <c r="A258" s="102"/>
      <c r="B258" s="36"/>
      <c r="C258" s="36"/>
      <c r="D258" s="109"/>
      <c r="E258" s="100"/>
      <c r="F258" s="109"/>
      <c r="G258" s="109"/>
      <c r="H258" s="101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3"/>
      <c r="T258" s="33"/>
      <c r="U258" s="33"/>
      <c r="V258" s="33"/>
      <c r="W258" s="33"/>
      <c r="X258" s="33"/>
      <c r="Y258" s="33"/>
      <c r="Z258" s="33"/>
    </row>
    <row r="259" spans="1:26" ht="15.75" customHeight="1">
      <c r="A259" s="102"/>
      <c r="B259" s="36"/>
      <c r="C259" s="36"/>
      <c r="D259" s="109"/>
      <c r="E259" s="100"/>
      <c r="F259" s="109"/>
      <c r="G259" s="109"/>
      <c r="H259" s="101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3"/>
      <c r="T259" s="33"/>
      <c r="U259" s="33"/>
      <c r="V259" s="33"/>
      <c r="W259" s="33"/>
      <c r="X259" s="33"/>
      <c r="Y259" s="33"/>
      <c r="Z259" s="33"/>
    </row>
    <row r="260" spans="1:26" ht="15.75" customHeight="1">
      <c r="A260" s="102"/>
      <c r="B260" s="36"/>
      <c r="C260" s="36"/>
      <c r="D260" s="109"/>
      <c r="E260" s="100"/>
      <c r="F260" s="109"/>
      <c r="G260" s="109"/>
      <c r="H260" s="101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3"/>
      <c r="T260" s="33"/>
      <c r="U260" s="33"/>
      <c r="V260" s="33"/>
      <c r="W260" s="33"/>
      <c r="X260" s="33"/>
      <c r="Y260" s="33"/>
      <c r="Z260" s="33"/>
    </row>
    <row r="261" spans="1:26" ht="15.75" customHeight="1">
      <c r="A261" s="102"/>
      <c r="B261" s="36"/>
      <c r="C261" s="36"/>
      <c r="D261" s="109"/>
      <c r="E261" s="100"/>
      <c r="F261" s="109"/>
      <c r="G261" s="109"/>
      <c r="H261" s="101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3"/>
      <c r="T261" s="33"/>
      <c r="U261" s="33"/>
      <c r="V261" s="33"/>
      <c r="W261" s="33"/>
      <c r="X261" s="33"/>
      <c r="Y261" s="33"/>
      <c r="Z261" s="33"/>
    </row>
    <row r="262" spans="1:26" ht="15.75" customHeight="1">
      <c r="A262" s="102"/>
      <c r="B262" s="36"/>
      <c r="C262" s="36"/>
      <c r="D262" s="109"/>
      <c r="E262" s="100"/>
      <c r="F262" s="109"/>
      <c r="G262" s="109"/>
      <c r="H262" s="101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3"/>
      <c r="T262" s="33"/>
      <c r="U262" s="33"/>
      <c r="V262" s="33"/>
      <c r="W262" s="33"/>
      <c r="X262" s="33"/>
      <c r="Y262" s="33"/>
      <c r="Z262" s="33"/>
    </row>
    <row r="263" spans="1:26" ht="15.75" customHeight="1">
      <c r="A263" s="102"/>
      <c r="B263" s="36"/>
      <c r="C263" s="36"/>
      <c r="D263" s="109"/>
      <c r="E263" s="100"/>
      <c r="F263" s="109"/>
      <c r="G263" s="109"/>
      <c r="H263" s="101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3"/>
      <c r="T263" s="33"/>
      <c r="U263" s="33"/>
      <c r="V263" s="33"/>
      <c r="W263" s="33"/>
      <c r="X263" s="33"/>
      <c r="Y263" s="33"/>
      <c r="Z263" s="33"/>
    </row>
    <row r="264" spans="1:26" ht="15.75" customHeight="1">
      <c r="A264" s="102"/>
      <c r="B264" s="36"/>
      <c r="C264" s="36"/>
      <c r="D264" s="109"/>
      <c r="E264" s="100"/>
      <c r="F264" s="109"/>
      <c r="G264" s="109"/>
      <c r="H264" s="101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3"/>
      <c r="T264" s="33"/>
      <c r="U264" s="33"/>
      <c r="V264" s="33"/>
      <c r="W264" s="33"/>
      <c r="X264" s="33"/>
      <c r="Y264" s="33"/>
      <c r="Z264" s="33"/>
    </row>
    <row r="265" spans="1:26" ht="15.75" customHeight="1">
      <c r="A265" s="102"/>
      <c r="B265" s="36"/>
      <c r="C265" s="36"/>
      <c r="D265" s="109"/>
      <c r="E265" s="100"/>
      <c r="F265" s="109"/>
      <c r="G265" s="109"/>
      <c r="H265" s="101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3"/>
      <c r="T265" s="33"/>
      <c r="U265" s="33"/>
      <c r="V265" s="33"/>
      <c r="W265" s="33"/>
      <c r="X265" s="33"/>
      <c r="Y265" s="33"/>
      <c r="Z265" s="33"/>
    </row>
    <row r="266" spans="1:26" ht="15.75" customHeight="1">
      <c r="A266" s="102"/>
      <c r="B266" s="36"/>
      <c r="C266" s="36"/>
      <c r="D266" s="109"/>
      <c r="E266" s="100"/>
      <c r="F266" s="109"/>
      <c r="G266" s="109"/>
      <c r="H266" s="101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3"/>
      <c r="T266" s="33"/>
      <c r="U266" s="33"/>
      <c r="V266" s="33"/>
      <c r="W266" s="33"/>
      <c r="X266" s="33"/>
      <c r="Y266" s="33"/>
      <c r="Z266" s="33"/>
    </row>
    <row r="267" spans="1:26" ht="15.75" customHeight="1">
      <c r="A267" s="102"/>
      <c r="B267" s="36"/>
      <c r="C267" s="36"/>
      <c r="D267" s="109"/>
      <c r="E267" s="100"/>
      <c r="F267" s="109"/>
      <c r="G267" s="109"/>
      <c r="H267" s="101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3"/>
      <c r="T267" s="33"/>
      <c r="U267" s="33"/>
      <c r="V267" s="33"/>
      <c r="W267" s="33"/>
      <c r="X267" s="33"/>
      <c r="Y267" s="33"/>
      <c r="Z267" s="33"/>
    </row>
    <row r="268" spans="1:26" ht="15.75" customHeight="1">
      <c r="A268" s="102"/>
      <c r="B268" s="36"/>
      <c r="C268" s="36"/>
      <c r="D268" s="109"/>
      <c r="E268" s="100"/>
      <c r="F268" s="109"/>
      <c r="G268" s="109"/>
      <c r="H268" s="101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3"/>
      <c r="T268" s="33"/>
      <c r="U268" s="33"/>
      <c r="V268" s="33"/>
      <c r="W268" s="33"/>
      <c r="X268" s="33"/>
      <c r="Y268" s="33"/>
      <c r="Z268" s="33"/>
    </row>
    <row r="269" spans="1:26" ht="15.75" customHeight="1">
      <c r="A269" s="102"/>
      <c r="B269" s="36"/>
      <c r="C269" s="36"/>
      <c r="D269" s="109"/>
      <c r="E269" s="100"/>
      <c r="F269" s="109"/>
      <c r="G269" s="109"/>
      <c r="H269" s="101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3"/>
      <c r="T269" s="33"/>
      <c r="U269" s="33"/>
      <c r="V269" s="33"/>
      <c r="W269" s="33"/>
      <c r="X269" s="33"/>
      <c r="Y269" s="33"/>
      <c r="Z269" s="33"/>
    </row>
    <row r="270" spans="1:26" ht="15.75" customHeight="1">
      <c r="A270" s="102"/>
      <c r="B270" s="36"/>
      <c r="C270" s="36"/>
      <c r="D270" s="109"/>
      <c r="E270" s="100"/>
      <c r="F270" s="109"/>
      <c r="G270" s="109"/>
      <c r="H270" s="101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3"/>
      <c r="T270" s="33"/>
      <c r="U270" s="33"/>
      <c r="V270" s="33"/>
      <c r="W270" s="33"/>
      <c r="X270" s="33"/>
      <c r="Y270" s="33"/>
      <c r="Z270" s="33"/>
    </row>
    <row r="271" spans="1:26" ht="15.75" customHeight="1">
      <c r="A271" s="102"/>
      <c r="B271" s="36"/>
      <c r="C271" s="36"/>
      <c r="D271" s="109"/>
      <c r="E271" s="100"/>
      <c r="F271" s="109"/>
      <c r="G271" s="109"/>
      <c r="H271" s="101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3"/>
      <c r="T271" s="33"/>
      <c r="U271" s="33"/>
      <c r="V271" s="33"/>
      <c r="W271" s="33"/>
      <c r="X271" s="33"/>
      <c r="Y271" s="33"/>
      <c r="Z271" s="33"/>
    </row>
    <row r="272" spans="1:26" ht="15.75" customHeight="1">
      <c r="A272" s="102"/>
      <c r="B272" s="36"/>
      <c r="C272" s="36"/>
      <c r="D272" s="109"/>
      <c r="E272" s="100"/>
      <c r="F272" s="109"/>
      <c r="G272" s="109"/>
      <c r="H272" s="101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3"/>
      <c r="T272" s="33"/>
      <c r="U272" s="33"/>
      <c r="V272" s="33"/>
      <c r="W272" s="33"/>
      <c r="X272" s="33"/>
      <c r="Y272" s="33"/>
      <c r="Z272" s="33"/>
    </row>
    <row r="273" spans="1:26" ht="15.75" customHeight="1">
      <c r="A273" s="102"/>
      <c r="B273" s="36"/>
      <c r="C273" s="36"/>
      <c r="D273" s="109"/>
      <c r="E273" s="100"/>
      <c r="F273" s="109"/>
      <c r="G273" s="109"/>
      <c r="H273" s="101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3"/>
      <c r="T273" s="33"/>
      <c r="U273" s="33"/>
      <c r="V273" s="33"/>
      <c r="W273" s="33"/>
      <c r="X273" s="33"/>
      <c r="Y273" s="33"/>
      <c r="Z273" s="33"/>
    </row>
    <row r="274" spans="1:26" ht="15.75" customHeight="1">
      <c r="A274" s="102"/>
      <c r="B274" s="36"/>
      <c r="C274" s="36"/>
      <c r="D274" s="109"/>
      <c r="E274" s="100"/>
      <c r="F274" s="109"/>
      <c r="G274" s="109"/>
      <c r="H274" s="101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3"/>
      <c r="T274" s="33"/>
      <c r="U274" s="33"/>
      <c r="V274" s="33"/>
      <c r="W274" s="33"/>
      <c r="X274" s="33"/>
      <c r="Y274" s="33"/>
      <c r="Z274" s="33"/>
    </row>
    <row r="275" spans="1:26" ht="15.75" customHeight="1">
      <c r="A275" s="102"/>
      <c r="B275" s="36"/>
      <c r="C275" s="36"/>
      <c r="D275" s="109"/>
      <c r="E275" s="100"/>
      <c r="F275" s="109"/>
      <c r="G275" s="109"/>
      <c r="H275" s="101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3"/>
      <c r="T275" s="33"/>
      <c r="U275" s="33"/>
      <c r="V275" s="33"/>
      <c r="W275" s="33"/>
      <c r="X275" s="33"/>
      <c r="Y275" s="33"/>
      <c r="Z275" s="33"/>
    </row>
    <row r="276" spans="1:26" ht="15.75" customHeight="1">
      <c r="A276" s="102"/>
      <c r="B276" s="36"/>
      <c r="C276" s="36"/>
      <c r="D276" s="109"/>
      <c r="E276" s="100"/>
      <c r="F276" s="109"/>
      <c r="G276" s="109"/>
      <c r="H276" s="101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3"/>
      <c r="T276" s="33"/>
      <c r="U276" s="33"/>
      <c r="V276" s="33"/>
      <c r="W276" s="33"/>
      <c r="X276" s="33"/>
      <c r="Y276" s="33"/>
      <c r="Z276" s="33"/>
    </row>
    <row r="277" spans="1:26" ht="15.75" customHeight="1">
      <c r="A277" s="102"/>
      <c r="B277" s="36"/>
      <c r="C277" s="36"/>
      <c r="D277" s="109"/>
      <c r="E277" s="100"/>
      <c r="F277" s="109"/>
      <c r="G277" s="109"/>
      <c r="H277" s="101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3"/>
      <c r="T277" s="33"/>
      <c r="U277" s="33"/>
      <c r="V277" s="33"/>
      <c r="W277" s="33"/>
      <c r="X277" s="33"/>
      <c r="Y277" s="33"/>
      <c r="Z277" s="33"/>
    </row>
    <row r="278" spans="1:26" ht="15.75" customHeight="1">
      <c r="A278" s="102"/>
      <c r="B278" s="36"/>
      <c r="C278" s="36"/>
      <c r="D278" s="109"/>
      <c r="E278" s="100"/>
      <c r="F278" s="109"/>
      <c r="G278" s="109"/>
      <c r="H278" s="101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3"/>
      <c r="T278" s="33"/>
      <c r="U278" s="33"/>
      <c r="V278" s="33"/>
      <c r="W278" s="33"/>
      <c r="X278" s="33"/>
      <c r="Y278" s="33"/>
      <c r="Z278" s="33"/>
    </row>
    <row r="279" spans="1:26" ht="15.75" customHeight="1">
      <c r="A279" s="102"/>
      <c r="B279" s="36"/>
      <c r="C279" s="36"/>
      <c r="D279" s="109"/>
      <c r="E279" s="100"/>
      <c r="F279" s="109"/>
      <c r="G279" s="109"/>
      <c r="H279" s="101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3"/>
      <c r="T279" s="33"/>
      <c r="U279" s="33"/>
      <c r="V279" s="33"/>
      <c r="W279" s="33"/>
      <c r="X279" s="33"/>
      <c r="Y279" s="33"/>
      <c r="Z279" s="33"/>
    </row>
    <row r="280" spans="1:26" ht="15.75" customHeight="1">
      <c r="A280" s="102"/>
      <c r="B280" s="36"/>
      <c r="C280" s="36"/>
      <c r="D280" s="109"/>
      <c r="E280" s="100"/>
      <c r="F280" s="109"/>
      <c r="G280" s="109"/>
      <c r="H280" s="101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3"/>
      <c r="T280" s="33"/>
      <c r="U280" s="33"/>
      <c r="V280" s="33"/>
      <c r="W280" s="33"/>
      <c r="X280" s="33"/>
      <c r="Y280" s="33"/>
      <c r="Z280" s="33"/>
    </row>
    <row r="281" spans="1:26" ht="15.75" customHeight="1">
      <c r="A281" s="102"/>
      <c r="B281" s="36"/>
      <c r="C281" s="36"/>
      <c r="D281" s="109"/>
      <c r="E281" s="100"/>
      <c r="F281" s="109"/>
      <c r="G281" s="109"/>
      <c r="H281" s="101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3"/>
      <c r="T281" s="33"/>
      <c r="U281" s="33"/>
      <c r="V281" s="33"/>
      <c r="W281" s="33"/>
      <c r="X281" s="33"/>
      <c r="Y281" s="33"/>
      <c r="Z281" s="33"/>
    </row>
    <row r="282" spans="1:26" ht="15.75" customHeight="1">
      <c r="A282" s="102"/>
      <c r="B282" s="36"/>
      <c r="C282" s="36"/>
      <c r="D282" s="109"/>
      <c r="E282" s="100"/>
      <c r="F282" s="109"/>
      <c r="G282" s="109"/>
      <c r="H282" s="101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3"/>
      <c r="T282" s="33"/>
      <c r="U282" s="33"/>
      <c r="V282" s="33"/>
      <c r="W282" s="33"/>
      <c r="X282" s="33"/>
      <c r="Y282" s="33"/>
      <c r="Z282" s="33"/>
    </row>
    <row r="283" spans="1:26" ht="15.75" customHeight="1">
      <c r="A283" s="102"/>
      <c r="B283" s="36"/>
      <c r="C283" s="36"/>
      <c r="D283" s="109"/>
      <c r="E283" s="100"/>
      <c r="F283" s="109"/>
      <c r="G283" s="109"/>
      <c r="H283" s="101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3"/>
      <c r="T283" s="33"/>
      <c r="U283" s="33"/>
      <c r="V283" s="33"/>
      <c r="W283" s="33"/>
      <c r="X283" s="33"/>
      <c r="Y283" s="33"/>
      <c r="Z283" s="33"/>
    </row>
    <row r="284" spans="1:26" ht="15.75" customHeight="1">
      <c r="A284" s="102"/>
      <c r="B284" s="36"/>
      <c r="C284" s="36"/>
      <c r="D284" s="109"/>
      <c r="E284" s="100"/>
      <c r="F284" s="109"/>
      <c r="G284" s="109"/>
      <c r="H284" s="101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>
      <c r="A285" s="102"/>
      <c r="B285" s="36"/>
      <c r="C285" s="36"/>
      <c r="D285" s="109"/>
      <c r="E285" s="100"/>
      <c r="F285" s="109"/>
      <c r="G285" s="109"/>
      <c r="H285" s="101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3"/>
      <c r="T285" s="33"/>
      <c r="U285" s="33"/>
      <c r="V285" s="33"/>
      <c r="W285" s="33"/>
      <c r="X285" s="33"/>
      <c r="Y285" s="33"/>
      <c r="Z285" s="33"/>
    </row>
    <row r="286" spans="1:26" ht="15.75" customHeight="1">
      <c r="A286" s="102"/>
      <c r="B286" s="36"/>
      <c r="C286" s="36"/>
      <c r="D286" s="109"/>
      <c r="E286" s="100"/>
      <c r="F286" s="109"/>
      <c r="G286" s="109"/>
      <c r="H286" s="101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3"/>
      <c r="T286" s="33"/>
      <c r="U286" s="33"/>
      <c r="V286" s="33"/>
      <c r="W286" s="33"/>
      <c r="X286" s="33"/>
      <c r="Y286" s="33"/>
      <c r="Z286" s="33"/>
    </row>
    <row r="287" spans="1:26" ht="15.75" customHeight="1">
      <c r="A287" s="102"/>
      <c r="B287" s="36"/>
      <c r="C287" s="36"/>
      <c r="D287" s="109"/>
      <c r="E287" s="100"/>
      <c r="F287" s="109"/>
      <c r="G287" s="109"/>
      <c r="H287" s="101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3"/>
      <c r="T287" s="33"/>
      <c r="U287" s="33"/>
      <c r="V287" s="33"/>
      <c r="W287" s="33"/>
      <c r="X287" s="33"/>
      <c r="Y287" s="33"/>
      <c r="Z287" s="33"/>
    </row>
    <row r="288" spans="1:26" ht="15.75" customHeight="1">
      <c r="A288" s="102"/>
      <c r="B288" s="36"/>
      <c r="C288" s="36"/>
      <c r="D288" s="109"/>
      <c r="E288" s="100"/>
      <c r="F288" s="109"/>
      <c r="G288" s="109"/>
      <c r="H288" s="101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3"/>
      <c r="T288" s="33"/>
      <c r="U288" s="33"/>
      <c r="V288" s="33"/>
      <c r="W288" s="33"/>
      <c r="X288" s="33"/>
      <c r="Y288" s="33"/>
      <c r="Z288" s="33"/>
    </row>
    <row r="289" spans="1:26" ht="15.75" customHeight="1">
      <c r="A289" s="102"/>
      <c r="B289" s="36"/>
      <c r="C289" s="36"/>
      <c r="D289" s="109"/>
      <c r="E289" s="100"/>
      <c r="F289" s="109"/>
      <c r="G289" s="109"/>
      <c r="H289" s="101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3"/>
      <c r="T289" s="33"/>
      <c r="U289" s="33"/>
      <c r="V289" s="33"/>
      <c r="W289" s="33"/>
      <c r="X289" s="33"/>
      <c r="Y289" s="33"/>
      <c r="Z289" s="33"/>
    </row>
    <row r="290" spans="1:26" ht="15.75" customHeight="1">
      <c r="A290" s="102"/>
      <c r="B290" s="36"/>
      <c r="C290" s="36"/>
      <c r="D290" s="109"/>
      <c r="E290" s="100"/>
      <c r="F290" s="109"/>
      <c r="G290" s="109"/>
      <c r="H290" s="101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3"/>
      <c r="T290" s="33"/>
      <c r="U290" s="33"/>
      <c r="V290" s="33"/>
      <c r="W290" s="33"/>
      <c r="X290" s="33"/>
      <c r="Y290" s="33"/>
      <c r="Z290" s="33"/>
    </row>
    <row r="291" spans="1:26" ht="15.75" customHeight="1">
      <c r="A291" s="102"/>
      <c r="B291" s="36"/>
      <c r="C291" s="36"/>
      <c r="D291" s="109"/>
      <c r="E291" s="100"/>
      <c r="F291" s="109"/>
      <c r="G291" s="109"/>
      <c r="H291" s="101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3"/>
      <c r="T291" s="33"/>
      <c r="U291" s="33"/>
      <c r="V291" s="33"/>
      <c r="W291" s="33"/>
      <c r="X291" s="33"/>
      <c r="Y291" s="33"/>
      <c r="Z291" s="33"/>
    </row>
    <row r="292" spans="1:26" ht="15.75" customHeight="1">
      <c r="A292" s="102"/>
      <c r="B292" s="36"/>
      <c r="C292" s="36"/>
      <c r="D292" s="109"/>
      <c r="E292" s="100"/>
      <c r="F292" s="109"/>
      <c r="G292" s="109"/>
      <c r="H292" s="101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3"/>
      <c r="T292" s="33"/>
      <c r="U292" s="33"/>
      <c r="V292" s="33"/>
      <c r="W292" s="33"/>
      <c r="X292" s="33"/>
      <c r="Y292" s="33"/>
      <c r="Z292" s="33"/>
    </row>
    <row r="293" spans="1:26" ht="15.75" customHeight="1">
      <c r="A293" s="102"/>
      <c r="B293" s="36"/>
      <c r="C293" s="36"/>
      <c r="D293" s="109"/>
      <c r="E293" s="100"/>
      <c r="F293" s="109"/>
      <c r="G293" s="109"/>
      <c r="H293" s="101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3"/>
      <c r="T293" s="33"/>
      <c r="U293" s="33"/>
      <c r="V293" s="33"/>
      <c r="W293" s="33"/>
      <c r="X293" s="33"/>
      <c r="Y293" s="33"/>
      <c r="Z293" s="33"/>
    </row>
    <row r="294" spans="1:26" ht="15.75" customHeight="1">
      <c r="A294" s="102"/>
      <c r="B294" s="36"/>
      <c r="C294" s="36"/>
      <c r="D294" s="109"/>
      <c r="E294" s="100"/>
      <c r="F294" s="109"/>
      <c r="G294" s="109"/>
      <c r="H294" s="101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3"/>
      <c r="T294" s="33"/>
      <c r="U294" s="33"/>
      <c r="V294" s="33"/>
      <c r="W294" s="33"/>
      <c r="X294" s="33"/>
      <c r="Y294" s="33"/>
      <c r="Z294" s="33"/>
    </row>
    <row r="295" spans="1:26" ht="15.75" customHeight="1">
      <c r="A295" s="102"/>
      <c r="B295" s="36"/>
      <c r="C295" s="36"/>
      <c r="D295" s="109"/>
      <c r="E295" s="100"/>
      <c r="F295" s="109"/>
      <c r="G295" s="109"/>
      <c r="H295" s="101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3"/>
      <c r="T295" s="33"/>
      <c r="U295" s="33"/>
      <c r="V295" s="33"/>
      <c r="W295" s="33"/>
      <c r="X295" s="33"/>
      <c r="Y295" s="33"/>
      <c r="Z295" s="33"/>
    </row>
    <row r="296" spans="1:26" ht="15.75" customHeight="1">
      <c r="A296" s="102"/>
      <c r="B296" s="36"/>
      <c r="C296" s="36"/>
      <c r="D296" s="109"/>
      <c r="E296" s="100"/>
      <c r="F296" s="109"/>
      <c r="G296" s="109"/>
      <c r="H296" s="101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3"/>
      <c r="T296" s="33"/>
      <c r="U296" s="33"/>
      <c r="V296" s="33"/>
      <c r="W296" s="33"/>
      <c r="X296" s="33"/>
      <c r="Y296" s="33"/>
      <c r="Z296" s="33"/>
    </row>
    <row r="297" spans="1:26" ht="15.75" customHeight="1">
      <c r="A297" s="102"/>
      <c r="B297" s="36"/>
      <c r="C297" s="36"/>
      <c r="D297" s="109"/>
      <c r="E297" s="100"/>
      <c r="F297" s="109"/>
      <c r="G297" s="109"/>
      <c r="H297" s="101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3"/>
      <c r="T297" s="33"/>
      <c r="U297" s="33"/>
      <c r="V297" s="33"/>
      <c r="W297" s="33"/>
      <c r="X297" s="33"/>
      <c r="Y297" s="33"/>
      <c r="Z297" s="33"/>
    </row>
    <row r="298" spans="1:26" ht="15.75" customHeight="1">
      <c r="A298" s="102"/>
      <c r="B298" s="36"/>
      <c r="C298" s="36"/>
      <c r="D298" s="109"/>
      <c r="E298" s="100"/>
      <c r="F298" s="109"/>
      <c r="G298" s="109"/>
      <c r="H298" s="101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3"/>
      <c r="T298" s="33"/>
      <c r="U298" s="33"/>
      <c r="V298" s="33"/>
      <c r="W298" s="33"/>
      <c r="X298" s="33"/>
      <c r="Y298" s="33"/>
      <c r="Z298" s="33"/>
    </row>
    <row r="299" spans="1:26" ht="15.75" customHeight="1">
      <c r="A299" s="102"/>
      <c r="B299" s="36"/>
      <c r="C299" s="36"/>
      <c r="D299" s="109"/>
      <c r="E299" s="100"/>
      <c r="F299" s="109"/>
      <c r="G299" s="109"/>
      <c r="H299" s="101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3"/>
      <c r="T299" s="33"/>
      <c r="U299" s="33"/>
      <c r="V299" s="33"/>
      <c r="W299" s="33"/>
      <c r="X299" s="33"/>
      <c r="Y299" s="33"/>
      <c r="Z299" s="33"/>
    </row>
    <row r="300" spans="1:26" ht="15.75" customHeight="1">
      <c r="A300" s="102"/>
      <c r="B300" s="36"/>
      <c r="C300" s="36"/>
      <c r="D300" s="109"/>
      <c r="E300" s="100"/>
      <c r="F300" s="109"/>
      <c r="G300" s="109"/>
      <c r="H300" s="101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3"/>
      <c r="T300" s="33"/>
      <c r="U300" s="33"/>
      <c r="V300" s="33"/>
      <c r="W300" s="33"/>
      <c r="X300" s="33"/>
      <c r="Y300" s="33"/>
      <c r="Z300" s="33"/>
    </row>
    <row r="301" spans="1:26" ht="15.75" customHeight="1">
      <c r="A301" s="102"/>
      <c r="B301" s="36"/>
      <c r="C301" s="36"/>
      <c r="D301" s="109"/>
      <c r="E301" s="100"/>
      <c r="F301" s="109"/>
      <c r="G301" s="109"/>
      <c r="H301" s="101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3"/>
      <c r="T301" s="33"/>
      <c r="U301" s="33"/>
      <c r="V301" s="33"/>
      <c r="W301" s="33"/>
      <c r="X301" s="33"/>
      <c r="Y301" s="33"/>
      <c r="Z301" s="33"/>
    </row>
    <row r="302" spans="1:26" ht="15.75" customHeight="1">
      <c r="A302" s="102"/>
      <c r="B302" s="36"/>
      <c r="C302" s="36"/>
      <c r="D302" s="109"/>
      <c r="E302" s="100"/>
      <c r="F302" s="109"/>
      <c r="G302" s="109"/>
      <c r="H302" s="101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3"/>
      <c r="T302" s="33"/>
      <c r="U302" s="33"/>
      <c r="V302" s="33"/>
      <c r="W302" s="33"/>
      <c r="X302" s="33"/>
      <c r="Y302" s="33"/>
      <c r="Z302" s="33"/>
    </row>
    <row r="303" spans="1:26" ht="15.75" customHeight="1">
      <c r="A303" s="102"/>
      <c r="B303" s="36"/>
      <c r="C303" s="36"/>
      <c r="D303" s="109"/>
      <c r="E303" s="100"/>
      <c r="F303" s="109"/>
      <c r="G303" s="109"/>
      <c r="H303" s="101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>
      <c r="A304" s="102"/>
      <c r="B304" s="36"/>
      <c r="C304" s="36"/>
      <c r="D304" s="109"/>
      <c r="E304" s="100"/>
      <c r="F304" s="109"/>
      <c r="G304" s="109"/>
      <c r="H304" s="101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>
      <c r="A305" s="102"/>
      <c r="B305" s="36"/>
      <c r="C305" s="36"/>
      <c r="D305" s="109"/>
      <c r="E305" s="100"/>
      <c r="F305" s="109"/>
      <c r="G305" s="109"/>
      <c r="H305" s="101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>
      <c r="A306" s="102"/>
      <c r="B306" s="36"/>
      <c r="C306" s="36"/>
      <c r="D306" s="109"/>
      <c r="E306" s="100"/>
      <c r="F306" s="109"/>
      <c r="G306" s="109"/>
      <c r="H306" s="101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>
      <c r="A307" s="102"/>
      <c r="B307" s="36"/>
      <c r="C307" s="36"/>
      <c r="D307" s="109"/>
      <c r="E307" s="100"/>
      <c r="F307" s="109"/>
      <c r="G307" s="109"/>
      <c r="H307" s="101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>
      <c r="A308" s="102"/>
      <c r="B308" s="36"/>
      <c r="C308" s="36"/>
      <c r="D308" s="109"/>
      <c r="E308" s="100"/>
      <c r="F308" s="109"/>
      <c r="G308" s="109"/>
      <c r="H308" s="101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>
      <c r="A309" s="102"/>
      <c r="B309" s="36"/>
      <c r="C309" s="36"/>
      <c r="D309" s="109"/>
      <c r="E309" s="100"/>
      <c r="F309" s="109"/>
      <c r="G309" s="109"/>
      <c r="H309" s="101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>
      <c r="A310" s="102"/>
      <c r="B310" s="36"/>
      <c r="C310" s="36"/>
      <c r="D310" s="109"/>
      <c r="E310" s="100"/>
      <c r="F310" s="109"/>
      <c r="G310" s="109"/>
      <c r="H310" s="101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>
      <c r="A311" s="102"/>
      <c r="B311" s="36"/>
      <c r="C311" s="36"/>
      <c r="D311" s="109"/>
      <c r="E311" s="100"/>
      <c r="F311" s="109"/>
      <c r="G311" s="109"/>
      <c r="H311" s="101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>
      <c r="A312" s="102"/>
      <c r="B312" s="36"/>
      <c r="C312" s="36"/>
      <c r="D312" s="109"/>
      <c r="E312" s="100"/>
      <c r="F312" s="109"/>
      <c r="G312" s="109"/>
      <c r="H312" s="101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>
      <c r="A313" s="102"/>
      <c r="B313" s="36"/>
      <c r="C313" s="36"/>
      <c r="D313" s="109"/>
      <c r="E313" s="100"/>
      <c r="F313" s="109"/>
      <c r="G313" s="109"/>
      <c r="H313" s="101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>
      <c r="A314" s="102"/>
      <c r="B314" s="36"/>
      <c r="C314" s="36"/>
      <c r="D314" s="109"/>
      <c r="E314" s="100"/>
      <c r="F314" s="109"/>
      <c r="G314" s="109"/>
      <c r="H314" s="101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>
      <c r="A315" s="102"/>
      <c r="B315" s="36"/>
      <c r="C315" s="36"/>
      <c r="D315" s="109"/>
      <c r="E315" s="100"/>
      <c r="F315" s="109"/>
      <c r="G315" s="109"/>
      <c r="H315" s="101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>
      <c r="A316" s="102"/>
      <c r="B316" s="36"/>
      <c r="C316" s="36"/>
      <c r="D316" s="109"/>
      <c r="E316" s="100"/>
      <c r="F316" s="109"/>
      <c r="G316" s="109"/>
      <c r="H316" s="101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>
      <c r="A317" s="102"/>
      <c r="B317" s="36"/>
      <c r="C317" s="36"/>
      <c r="D317" s="109"/>
      <c r="E317" s="100"/>
      <c r="F317" s="109"/>
      <c r="G317" s="109"/>
      <c r="H317" s="101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>
      <c r="A318" s="102"/>
      <c r="B318" s="36"/>
      <c r="C318" s="36"/>
      <c r="D318" s="109"/>
      <c r="E318" s="100"/>
      <c r="F318" s="109"/>
      <c r="G318" s="109"/>
      <c r="H318" s="101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>
      <c r="A319" s="102"/>
      <c r="B319" s="36"/>
      <c r="C319" s="36"/>
      <c r="D319" s="109"/>
      <c r="E319" s="100"/>
      <c r="F319" s="109"/>
      <c r="G319" s="109"/>
      <c r="H319" s="101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>
      <c r="A320" s="102"/>
      <c r="B320" s="36"/>
      <c r="C320" s="36"/>
      <c r="D320" s="109"/>
      <c r="E320" s="100"/>
      <c r="F320" s="109"/>
      <c r="G320" s="109"/>
      <c r="H320" s="101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>
      <c r="A321" s="102"/>
      <c r="B321" s="36"/>
      <c r="C321" s="36"/>
      <c r="D321" s="109"/>
      <c r="E321" s="100"/>
      <c r="F321" s="109"/>
      <c r="G321" s="109"/>
      <c r="H321" s="101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>
      <c r="A322" s="102"/>
      <c r="B322" s="36"/>
      <c r="C322" s="36"/>
      <c r="D322" s="109"/>
      <c r="E322" s="100"/>
      <c r="F322" s="109"/>
      <c r="G322" s="109"/>
      <c r="H322" s="101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>
      <c r="A323" s="102"/>
      <c r="B323" s="36"/>
      <c r="C323" s="36"/>
      <c r="D323" s="109"/>
      <c r="E323" s="100"/>
      <c r="F323" s="109"/>
      <c r="G323" s="109"/>
      <c r="H323" s="101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>
      <c r="A324" s="102"/>
      <c r="B324" s="36"/>
      <c r="C324" s="36"/>
      <c r="D324" s="109"/>
      <c r="E324" s="100"/>
      <c r="F324" s="109"/>
      <c r="G324" s="109"/>
      <c r="H324" s="101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>
      <c r="A325" s="102"/>
      <c r="B325" s="36"/>
      <c r="C325" s="36"/>
      <c r="D325" s="109"/>
      <c r="E325" s="100"/>
      <c r="F325" s="109"/>
      <c r="G325" s="109"/>
      <c r="H325" s="101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>
      <c r="A326" s="102"/>
      <c r="B326" s="36"/>
      <c r="C326" s="36"/>
      <c r="D326" s="109"/>
      <c r="E326" s="100"/>
      <c r="F326" s="109"/>
      <c r="G326" s="109"/>
      <c r="H326" s="101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>
      <c r="A327" s="102"/>
      <c r="B327" s="36"/>
      <c r="C327" s="36"/>
      <c r="D327" s="109"/>
      <c r="E327" s="100"/>
      <c r="F327" s="109"/>
      <c r="G327" s="109"/>
      <c r="H327" s="101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>
      <c r="A328" s="102"/>
      <c r="B328" s="36"/>
      <c r="C328" s="36"/>
      <c r="D328" s="109"/>
      <c r="E328" s="100"/>
      <c r="F328" s="109"/>
      <c r="G328" s="109"/>
      <c r="H328" s="101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>
      <c r="A329" s="102"/>
      <c r="B329" s="36"/>
      <c r="C329" s="36"/>
      <c r="D329" s="109"/>
      <c r="E329" s="100"/>
      <c r="F329" s="109"/>
      <c r="G329" s="109"/>
      <c r="H329" s="101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>
      <c r="A330" s="102"/>
      <c r="B330" s="36"/>
      <c r="C330" s="36"/>
      <c r="D330" s="109"/>
      <c r="E330" s="100"/>
      <c r="F330" s="109"/>
      <c r="G330" s="109"/>
      <c r="H330" s="101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>
      <c r="A331" s="102"/>
      <c r="B331" s="36"/>
      <c r="C331" s="36"/>
      <c r="D331" s="109"/>
      <c r="E331" s="100"/>
      <c r="F331" s="109"/>
      <c r="G331" s="109"/>
      <c r="H331" s="101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>
      <c r="A332" s="102"/>
      <c r="B332" s="36"/>
      <c r="C332" s="36"/>
      <c r="D332" s="109"/>
      <c r="E332" s="100"/>
      <c r="F332" s="109"/>
      <c r="G332" s="109"/>
      <c r="H332" s="101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>
      <c r="A333" s="102"/>
      <c r="B333" s="36"/>
      <c r="C333" s="36"/>
      <c r="D333" s="109"/>
      <c r="E333" s="100"/>
      <c r="F333" s="109"/>
      <c r="G333" s="109"/>
      <c r="H333" s="101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>
      <c r="A334" s="102"/>
      <c r="B334" s="36"/>
      <c r="C334" s="36"/>
      <c r="D334" s="109"/>
      <c r="E334" s="100"/>
      <c r="F334" s="109"/>
      <c r="G334" s="109"/>
      <c r="H334" s="101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>
      <c r="A335" s="102"/>
      <c r="B335" s="36"/>
      <c r="C335" s="36"/>
      <c r="D335" s="109"/>
      <c r="E335" s="100"/>
      <c r="F335" s="109"/>
      <c r="G335" s="109"/>
      <c r="H335" s="101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>
      <c r="A336" s="102"/>
      <c r="B336" s="36"/>
      <c r="C336" s="36"/>
      <c r="D336" s="109"/>
      <c r="E336" s="100"/>
      <c r="F336" s="109"/>
      <c r="G336" s="109"/>
      <c r="H336" s="101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>
      <c r="A337" s="102"/>
      <c r="B337" s="36"/>
      <c r="C337" s="36"/>
      <c r="D337" s="109"/>
      <c r="E337" s="100"/>
      <c r="F337" s="109"/>
      <c r="G337" s="109"/>
      <c r="H337" s="101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>
      <c r="A338" s="102"/>
      <c r="B338" s="36"/>
      <c r="C338" s="36"/>
      <c r="D338" s="109"/>
      <c r="E338" s="100"/>
      <c r="F338" s="109"/>
      <c r="G338" s="109"/>
      <c r="H338" s="101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>
      <c r="A339" s="102"/>
      <c r="B339" s="36"/>
      <c r="C339" s="36"/>
      <c r="D339" s="109"/>
      <c r="E339" s="100"/>
      <c r="F339" s="109"/>
      <c r="G339" s="109"/>
      <c r="H339" s="101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>
      <c r="A340" s="102"/>
      <c r="B340" s="36"/>
      <c r="C340" s="36"/>
      <c r="D340" s="109"/>
      <c r="E340" s="100"/>
      <c r="F340" s="109"/>
      <c r="G340" s="109"/>
      <c r="H340" s="101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>
      <c r="A341" s="102"/>
      <c r="B341" s="36"/>
      <c r="C341" s="36"/>
      <c r="D341" s="109"/>
      <c r="E341" s="100"/>
      <c r="F341" s="109"/>
      <c r="G341" s="109"/>
      <c r="H341" s="101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>
      <c r="A342" s="102"/>
      <c r="B342" s="36"/>
      <c r="C342" s="36"/>
      <c r="D342" s="109"/>
      <c r="E342" s="100"/>
      <c r="F342" s="109"/>
      <c r="G342" s="109"/>
      <c r="H342" s="101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>
      <c r="A343" s="102"/>
      <c r="B343" s="36"/>
      <c r="C343" s="36"/>
      <c r="D343" s="109"/>
      <c r="E343" s="100"/>
      <c r="F343" s="109"/>
      <c r="G343" s="109"/>
      <c r="H343" s="101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>
      <c r="A344" s="102"/>
      <c r="B344" s="36"/>
      <c r="C344" s="36"/>
      <c r="D344" s="109"/>
      <c r="E344" s="100"/>
      <c r="F344" s="109"/>
      <c r="G344" s="109"/>
      <c r="H344" s="101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>
      <c r="A345" s="102"/>
      <c r="B345" s="36"/>
      <c r="C345" s="36"/>
      <c r="D345" s="109"/>
      <c r="E345" s="100"/>
      <c r="F345" s="109"/>
      <c r="G345" s="109"/>
      <c r="H345" s="101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>
      <c r="A346" s="102"/>
      <c r="B346" s="36"/>
      <c r="C346" s="36"/>
      <c r="D346" s="109"/>
      <c r="E346" s="100"/>
      <c r="F346" s="109"/>
      <c r="G346" s="109"/>
      <c r="H346" s="101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>
      <c r="A347" s="102"/>
      <c r="B347" s="36"/>
      <c r="C347" s="36"/>
      <c r="D347" s="109"/>
      <c r="E347" s="100"/>
      <c r="F347" s="109"/>
      <c r="G347" s="109"/>
      <c r="H347" s="101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>
      <c r="A348" s="102"/>
      <c r="B348" s="36"/>
      <c r="C348" s="36"/>
      <c r="D348" s="109"/>
      <c r="E348" s="100"/>
      <c r="F348" s="109"/>
      <c r="G348" s="109"/>
      <c r="H348" s="101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>
      <c r="A349" s="102"/>
      <c r="B349" s="36"/>
      <c r="C349" s="36"/>
      <c r="D349" s="109"/>
      <c r="E349" s="100"/>
      <c r="F349" s="109"/>
      <c r="G349" s="109"/>
      <c r="H349" s="101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>
      <c r="A350" s="102"/>
      <c r="B350" s="36"/>
      <c r="C350" s="36"/>
      <c r="D350" s="109"/>
      <c r="E350" s="100"/>
      <c r="F350" s="109"/>
      <c r="G350" s="109"/>
      <c r="H350" s="101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>
      <c r="A351" s="102"/>
      <c r="B351" s="36"/>
      <c r="C351" s="36"/>
      <c r="D351" s="109"/>
      <c r="E351" s="100"/>
      <c r="F351" s="109"/>
      <c r="G351" s="109"/>
      <c r="H351" s="101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>
      <c r="A352" s="102"/>
      <c r="B352" s="36"/>
      <c r="C352" s="36"/>
      <c r="D352" s="109"/>
      <c r="E352" s="100"/>
      <c r="F352" s="109"/>
      <c r="G352" s="109"/>
      <c r="H352" s="101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>
      <c r="A353" s="102"/>
      <c r="B353" s="36"/>
      <c r="C353" s="36"/>
      <c r="D353" s="109"/>
      <c r="E353" s="100"/>
      <c r="F353" s="109"/>
      <c r="G353" s="109"/>
      <c r="H353" s="101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>
      <c r="A354" s="102"/>
      <c r="B354" s="36"/>
      <c r="C354" s="36"/>
      <c r="D354" s="109"/>
      <c r="E354" s="100"/>
      <c r="F354" s="109"/>
      <c r="G354" s="109"/>
      <c r="H354" s="101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>
      <c r="A355" s="102"/>
      <c r="B355" s="36"/>
      <c r="C355" s="36"/>
      <c r="D355" s="109"/>
      <c r="E355" s="100"/>
      <c r="F355" s="109"/>
      <c r="G355" s="109"/>
      <c r="H355" s="101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>
      <c r="A356" s="102"/>
      <c r="B356" s="36"/>
      <c r="C356" s="36"/>
      <c r="D356" s="109"/>
      <c r="E356" s="100"/>
      <c r="F356" s="109"/>
      <c r="G356" s="109"/>
      <c r="H356" s="101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>
      <c r="A357" s="102"/>
      <c r="B357" s="36"/>
      <c r="C357" s="36"/>
      <c r="D357" s="109"/>
      <c r="E357" s="100"/>
      <c r="F357" s="109"/>
      <c r="G357" s="109"/>
      <c r="H357" s="101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>
      <c r="A358" s="102"/>
      <c r="B358" s="36"/>
      <c r="C358" s="36"/>
      <c r="D358" s="109"/>
      <c r="E358" s="100"/>
      <c r="F358" s="109"/>
      <c r="G358" s="109"/>
      <c r="H358" s="101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>
      <c r="A359" s="102"/>
      <c r="B359" s="36"/>
      <c r="C359" s="36"/>
      <c r="D359" s="109"/>
      <c r="E359" s="100"/>
      <c r="F359" s="109"/>
      <c r="G359" s="109"/>
      <c r="H359" s="101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>
      <c r="A360" s="102"/>
      <c r="B360" s="36"/>
      <c r="C360" s="36"/>
      <c r="D360" s="109"/>
      <c r="E360" s="100"/>
      <c r="F360" s="109"/>
      <c r="G360" s="109"/>
      <c r="H360" s="101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>
      <c r="A361" s="102"/>
      <c r="B361" s="36"/>
      <c r="C361" s="36"/>
      <c r="D361" s="109"/>
      <c r="E361" s="100"/>
      <c r="F361" s="109"/>
      <c r="G361" s="109"/>
      <c r="H361" s="101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>
      <c r="A362" s="102"/>
      <c r="B362" s="36"/>
      <c r="C362" s="36"/>
      <c r="D362" s="109"/>
      <c r="E362" s="100"/>
      <c r="F362" s="109"/>
      <c r="G362" s="109"/>
      <c r="H362" s="101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>
      <c r="A363" s="102"/>
      <c r="B363" s="36"/>
      <c r="C363" s="36"/>
      <c r="D363" s="109"/>
      <c r="E363" s="100"/>
      <c r="F363" s="109"/>
      <c r="G363" s="109"/>
      <c r="H363" s="101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>
      <c r="A364" s="102"/>
      <c r="B364" s="36"/>
      <c r="C364" s="36"/>
      <c r="D364" s="109"/>
      <c r="E364" s="100"/>
      <c r="F364" s="109"/>
      <c r="G364" s="109"/>
      <c r="H364" s="101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>
      <c r="A365" s="102"/>
      <c r="B365" s="36"/>
      <c r="C365" s="36"/>
      <c r="D365" s="109"/>
      <c r="E365" s="100"/>
      <c r="F365" s="109"/>
      <c r="G365" s="109"/>
      <c r="H365" s="101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>
      <c r="A366" s="102"/>
      <c r="B366" s="36"/>
      <c r="C366" s="36"/>
      <c r="D366" s="109"/>
      <c r="E366" s="100"/>
      <c r="F366" s="109"/>
      <c r="G366" s="109"/>
      <c r="H366" s="101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>
      <c r="A367" s="102"/>
      <c r="B367" s="36"/>
      <c r="C367" s="36"/>
      <c r="D367" s="109"/>
      <c r="E367" s="100"/>
      <c r="F367" s="109"/>
      <c r="G367" s="109"/>
      <c r="H367" s="101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>
      <c r="A368" s="102"/>
      <c r="B368" s="36"/>
      <c r="C368" s="36"/>
      <c r="D368" s="109"/>
      <c r="E368" s="100"/>
      <c r="F368" s="109"/>
      <c r="G368" s="109"/>
      <c r="H368" s="101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>
      <c r="A369" s="102"/>
      <c r="B369" s="36"/>
      <c r="C369" s="36"/>
      <c r="D369" s="109"/>
      <c r="E369" s="100"/>
      <c r="F369" s="109"/>
      <c r="G369" s="109"/>
      <c r="H369" s="101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>
      <c r="A370" s="102"/>
      <c r="B370" s="36"/>
      <c r="C370" s="36"/>
      <c r="D370" s="109"/>
      <c r="E370" s="100"/>
      <c r="F370" s="109"/>
      <c r="G370" s="109"/>
      <c r="H370" s="101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>
      <c r="A371" s="102"/>
      <c r="B371" s="36"/>
      <c r="C371" s="36"/>
      <c r="D371" s="109"/>
      <c r="E371" s="100"/>
      <c r="F371" s="109"/>
      <c r="G371" s="109"/>
      <c r="H371" s="101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>
      <c r="A372" s="102"/>
      <c r="B372" s="36"/>
      <c r="C372" s="36"/>
      <c r="D372" s="109"/>
      <c r="E372" s="100"/>
      <c r="F372" s="109"/>
      <c r="G372" s="109"/>
      <c r="H372" s="101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>
      <c r="A373" s="102"/>
      <c r="B373" s="36"/>
      <c r="C373" s="36"/>
      <c r="D373" s="109"/>
      <c r="E373" s="100"/>
      <c r="F373" s="109"/>
      <c r="G373" s="109"/>
      <c r="H373" s="101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>
      <c r="A374" s="102"/>
      <c r="B374" s="36"/>
      <c r="C374" s="36"/>
      <c r="D374" s="109"/>
      <c r="E374" s="100"/>
      <c r="F374" s="109"/>
      <c r="G374" s="109"/>
      <c r="H374" s="101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>
      <c r="A375" s="102"/>
      <c r="B375" s="36"/>
      <c r="C375" s="36"/>
      <c r="D375" s="109"/>
      <c r="E375" s="100"/>
      <c r="F375" s="109"/>
      <c r="G375" s="109"/>
      <c r="H375" s="101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>
      <c r="A376" s="102"/>
      <c r="B376" s="36"/>
      <c r="C376" s="36"/>
      <c r="D376" s="109"/>
      <c r="E376" s="100"/>
      <c r="F376" s="109"/>
      <c r="G376" s="109"/>
      <c r="H376" s="101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>
      <c r="A377" s="102"/>
      <c r="B377" s="36"/>
      <c r="C377" s="36"/>
      <c r="D377" s="109"/>
      <c r="E377" s="100"/>
      <c r="F377" s="109"/>
      <c r="G377" s="109"/>
      <c r="H377" s="101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>
      <c r="A378" s="102"/>
      <c r="B378" s="36"/>
      <c r="C378" s="36"/>
      <c r="D378" s="109"/>
      <c r="E378" s="100"/>
      <c r="F378" s="109"/>
      <c r="G378" s="109"/>
      <c r="H378" s="101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>
      <c r="A379" s="102"/>
      <c r="B379" s="36"/>
      <c r="C379" s="36"/>
      <c r="D379" s="109"/>
      <c r="E379" s="100"/>
      <c r="F379" s="109"/>
      <c r="G379" s="109"/>
      <c r="H379" s="101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>
      <c r="A380" s="102"/>
      <c r="B380" s="36"/>
      <c r="C380" s="36"/>
      <c r="D380" s="109"/>
      <c r="E380" s="100"/>
      <c r="F380" s="109"/>
      <c r="G380" s="109"/>
      <c r="H380" s="101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>
      <c r="A381" s="102"/>
      <c r="B381" s="36"/>
      <c r="C381" s="36"/>
      <c r="D381" s="109"/>
      <c r="E381" s="100"/>
      <c r="F381" s="109"/>
      <c r="G381" s="109"/>
      <c r="H381" s="101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>
      <c r="A382" s="102"/>
      <c r="B382" s="36"/>
      <c r="C382" s="36"/>
      <c r="D382" s="109"/>
      <c r="E382" s="100"/>
      <c r="F382" s="109"/>
      <c r="G382" s="109"/>
      <c r="H382" s="101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>
      <c r="A383" s="102"/>
      <c r="B383" s="36"/>
      <c r="C383" s="36"/>
      <c r="D383" s="109"/>
      <c r="E383" s="100"/>
      <c r="F383" s="109"/>
      <c r="G383" s="109"/>
      <c r="H383" s="101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>
      <c r="A384" s="102"/>
      <c r="B384" s="36"/>
      <c r="C384" s="36"/>
      <c r="D384" s="109"/>
      <c r="E384" s="100"/>
      <c r="F384" s="109"/>
      <c r="G384" s="109"/>
      <c r="H384" s="101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>
      <c r="A385" s="102"/>
      <c r="B385" s="36"/>
      <c r="C385" s="36"/>
      <c r="D385" s="109"/>
      <c r="E385" s="100"/>
      <c r="F385" s="109"/>
      <c r="G385" s="109"/>
      <c r="H385" s="101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>
      <c r="A386" s="102"/>
      <c r="B386" s="36"/>
      <c r="C386" s="36"/>
      <c r="D386" s="109"/>
      <c r="E386" s="100"/>
      <c r="F386" s="109"/>
      <c r="G386" s="109"/>
      <c r="H386" s="101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>
      <c r="A387" s="102"/>
      <c r="B387" s="36"/>
      <c r="C387" s="36"/>
      <c r="D387" s="109"/>
      <c r="E387" s="100"/>
      <c r="F387" s="109"/>
      <c r="G387" s="109"/>
      <c r="H387" s="101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>
      <c r="A388" s="102"/>
      <c r="B388" s="36"/>
      <c r="C388" s="36"/>
      <c r="D388" s="109"/>
      <c r="E388" s="100"/>
      <c r="F388" s="109"/>
      <c r="G388" s="109"/>
      <c r="H388" s="101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>
      <c r="A389" s="102"/>
      <c r="B389" s="36"/>
      <c r="C389" s="36"/>
      <c r="D389" s="109"/>
      <c r="E389" s="100"/>
      <c r="F389" s="109"/>
      <c r="G389" s="109"/>
      <c r="H389" s="101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>
      <c r="A390" s="102"/>
      <c r="B390" s="36"/>
      <c r="C390" s="36"/>
      <c r="D390" s="109"/>
      <c r="E390" s="100"/>
      <c r="F390" s="109"/>
      <c r="G390" s="109"/>
      <c r="H390" s="101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>
      <c r="A391" s="102"/>
      <c r="B391" s="36"/>
      <c r="C391" s="36"/>
      <c r="D391" s="109"/>
      <c r="E391" s="100"/>
      <c r="F391" s="109"/>
      <c r="G391" s="109"/>
      <c r="H391" s="101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>
      <c r="A392" s="102"/>
      <c r="B392" s="36"/>
      <c r="C392" s="36"/>
      <c r="D392" s="109"/>
      <c r="E392" s="100"/>
      <c r="F392" s="109"/>
      <c r="G392" s="109"/>
      <c r="H392" s="101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>
      <c r="A393" s="102"/>
      <c r="B393" s="36"/>
      <c r="C393" s="36"/>
      <c r="D393" s="109"/>
      <c r="E393" s="100"/>
      <c r="F393" s="109"/>
      <c r="G393" s="109"/>
      <c r="H393" s="101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>
      <c r="A394" s="102"/>
      <c r="B394" s="36"/>
      <c r="C394" s="36"/>
      <c r="D394" s="109"/>
      <c r="E394" s="100"/>
      <c r="F394" s="109"/>
      <c r="G394" s="109"/>
      <c r="H394" s="101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>
      <c r="A395" s="102"/>
      <c r="B395" s="36"/>
      <c r="C395" s="36"/>
      <c r="D395" s="109"/>
      <c r="E395" s="100"/>
      <c r="F395" s="109"/>
      <c r="G395" s="109"/>
      <c r="H395" s="101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>
      <c r="A396" s="102"/>
      <c r="B396" s="36"/>
      <c r="C396" s="36"/>
      <c r="D396" s="109"/>
      <c r="E396" s="100"/>
      <c r="F396" s="109"/>
      <c r="G396" s="109"/>
      <c r="H396" s="101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>
      <c r="A397" s="102"/>
      <c r="B397" s="36"/>
      <c r="C397" s="36"/>
      <c r="D397" s="109"/>
      <c r="E397" s="100"/>
      <c r="F397" s="109"/>
      <c r="G397" s="109"/>
      <c r="H397" s="101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>
      <c r="A398" s="102"/>
      <c r="B398" s="36"/>
      <c r="C398" s="36"/>
      <c r="D398" s="109"/>
      <c r="E398" s="100"/>
      <c r="F398" s="109"/>
      <c r="G398" s="109"/>
      <c r="H398" s="101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>
      <c r="A399" s="102"/>
      <c r="B399" s="36"/>
      <c r="C399" s="36"/>
      <c r="D399" s="109"/>
      <c r="E399" s="100"/>
      <c r="F399" s="109"/>
      <c r="G399" s="109"/>
      <c r="H399" s="101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>
      <c r="A400" s="102"/>
      <c r="B400" s="36"/>
      <c r="C400" s="36"/>
      <c r="D400" s="109"/>
      <c r="E400" s="100"/>
      <c r="F400" s="109"/>
      <c r="G400" s="109"/>
      <c r="H400" s="101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>
      <c r="A401" s="102"/>
      <c r="B401" s="36"/>
      <c r="C401" s="36"/>
      <c r="D401" s="109"/>
      <c r="E401" s="100"/>
      <c r="F401" s="109"/>
      <c r="G401" s="109"/>
      <c r="H401" s="101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>
      <c r="A402" s="102"/>
      <c r="B402" s="36"/>
      <c r="C402" s="36"/>
      <c r="D402" s="109"/>
      <c r="E402" s="100"/>
      <c r="F402" s="109"/>
      <c r="G402" s="109"/>
      <c r="H402" s="101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>
      <c r="A403" s="102"/>
      <c r="B403" s="36"/>
      <c r="C403" s="36"/>
      <c r="D403" s="109"/>
      <c r="E403" s="100"/>
      <c r="F403" s="109"/>
      <c r="G403" s="109"/>
      <c r="H403" s="101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>
      <c r="A404" s="102"/>
      <c r="B404" s="36"/>
      <c r="C404" s="36"/>
      <c r="D404" s="109"/>
      <c r="E404" s="100"/>
      <c r="F404" s="109"/>
      <c r="G404" s="109"/>
      <c r="H404" s="101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>
      <c r="A405" s="102"/>
      <c r="B405" s="36"/>
      <c r="C405" s="36"/>
      <c r="D405" s="109"/>
      <c r="E405" s="100"/>
      <c r="F405" s="109"/>
      <c r="G405" s="109"/>
      <c r="H405" s="101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>
      <c r="A406" s="102"/>
      <c r="B406" s="36"/>
      <c r="C406" s="36"/>
      <c r="D406" s="109"/>
      <c r="E406" s="100"/>
      <c r="F406" s="109"/>
      <c r="G406" s="109"/>
      <c r="H406" s="101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>
      <c r="A407" s="102"/>
      <c r="B407" s="36"/>
      <c r="C407" s="36"/>
      <c r="D407" s="109"/>
      <c r="E407" s="100"/>
      <c r="F407" s="109"/>
      <c r="G407" s="109"/>
      <c r="H407" s="101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>
      <c r="A408" s="102"/>
      <c r="B408" s="36"/>
      <c r="C408" s="36"/>
      <c r="D408" s="109"/>
      <c r="E408" s="100"/>
      <c r="F408" s="109"/>
      <c r="G408" s="109"/>
      <c r="H408" s="101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>
      <c r="A409" s="102"/>
      <c r="B409" s="36"/>
      <c r="C409" s="36"/>
      <c r="D409" s="109"/>
      <c r="E409" s="100"/>
      <c r="F409" s="109"/>
      <c r="G409" s="109"/>
      <c r="H409" s="101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>
      <c r="A410" s="102"/>
      <c r="B410" s="36"/>
      <c r="C410" s="36"/>
      <c r="D410" s="109"/>
      <c r="E410" s="100"/>
      <c r="F410" s="109"/>
      <c r="G410" s="109"/>
      <c r="H410" s="101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>
      <c r="A411" s="102"/>
      <c r="B411" s="36"/>
      <c r="C411" s="36"/>
      <c r="D411" s="109"/>
      <c r="E411" s="100"/>
      <c r="F411" s="109"/>
      <c r="G411" s="109"/>
      <c r="H411" s="101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>
      <c r="A412" s="102"/>
      <c r="B412" s="36"/>
      <c r="C412" s="36"/>
      <c r="D412" s="109"/>
      <c r="E412" s="100"/>
      <c r="F412" s="109"/>
      <c r="G412" s="109"/>
      <c r="H412" s="101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>
      <c r="A413" s="102"/>
      <c r="B413" s="36"/>
      <c r="C413" s="36"/>
      <c r="D413" s="109"/>
      <c r="E413" s="100"/>
      <c r="F413" s="109"/>
      <c r="G413" s="109"/>
      <c r="H413" s="101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>
      <c r="A414" s="102"/>
      <c r="B414" s="36"/>
      <c r="C414" s="36"/>
      <c r="D414" s="109"/>
      <c r="E414" s="100"/>
      <c r="F414" s="109"/>
      <c r="G414" s="109"/>
      <c r="H414" s="101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>
      <c r="A415" s="102"/>
      <c r="B415" s="36"/>
      <c r="C415" s="36"/>
      <c r="D415" s="109"/>
      <c r="E415" s="100"/>
      <c r="F415" s="109"/>
      <c r="G415" s="109"/>
      <c r="H415" s="101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>
      <c r="A416" s="102"/>
      <c r="B416" s="36"/>
      <c r="C416" s="36"/>
      <c r="D416" s="109"/>
      <c r="E416" s="100"/>
      <c r="F416" s="109"/>
      <c r="G416" s="109"/>
      <c r="H416" s="101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>
      <c r="A417" s="102"/>
      <c r="B417" s="36"/>
      <c r="C417" s="36"/>
      <c r="D417" s="109"/>
      <c r="E417" s="100"/>
      <c r="F417" s="109"/>
      <c r="G417" s="109"/>
      <c r="H417" s="101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>
      <c r="A418" s="102"/>
      <c r="B418" s="36"/>
      <c r="C418" s="36"/>
      <c r="D418" s="109"/>
      <c r="E418" s="100"/>
      <c r="F418" s="109"/>
      <c r="G418" s="109"/>
      <c r="H418" s="101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>
      <c r="A419" s="102"/>
      <c r="B419" s="36"/>
      <c r="C419" s="36"/>
      <c r="D419" s="109"/>
      <c r="E419" s="100"/>
      <c r="F419" s="109"/>
      <c r="G419" s="109"/>
      <c r="H419" s="101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>
      <c r="A420" s="102"/>
      <c r="B420" s="36"/>
      <c r="C420" s="36"/>
      <c r="D420" s="109"/>
      <c r="E420" s="100"/>
      <c r="F420" s="109"/>
      <c r="G420" s="109"/>
      <c r="H420" s="101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>
      <c r="A421" s="102"/>
      <c r="B421" s="36"/>
      <c r="C421" s="36"/>
      <c r="D421" s="109"/>
      <c r="E421" s="100"/>
      <c r="F421" s="109"/>
      <c r="G421" s="109"/>
      <c r="H421" s="101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>
      <c r="A422" s="102"/>
      <c r="B422" s="36"/>
      <c r="C422" s="36"/>
      <c r="D422" s="109"/>
      <c r="E422" s="100"/>
      <c r="F422" s="109"/>
      <c r="G422" s="109"/>
      <c r="H422" s="101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>
      <c r="A423" s="102"/>
      <c r="B423" s="36"/>
      <c r="C423" s="36"/>
      <c r="D423" s="109"/>
      <c r="E423" s="100"/>
      <c r="F423" s="109"/>
      <c r="G423" s="109"/>
      <c r="H423" s="101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>
      <c r="A424" s="102"/>
      <c r="B424" s="36"/>
      <c r="C424" s="36"/>
      <c r="D424" s="109"/>
      <c r="E424" s="100"/>
      <c r="F424" s="109"/>
      <c r="G424" s="109"/>
      <c r="H424" s="101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>
      <c r="A425" s="102"/>
      <c r="B425" s="36"/>
      <c r="C425" s="36"/>
      <c r="D425" s="109"/>
      <c r="E425" s="100"/>
      <c r="F425" s="109"/>
      <c r="G425" s="109"/>
      <c r="H425" s="101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>
      <c r="A426" s="102"/>
      <c r="B426" s="36"/>
      <c r="C426" s="36"/>
      <c r="D426" s="109"/>
      <c r="E426" s="100"/>
      <c r="F426" s="109"/>
      <c r="G426" s="109"/>
      <c r="H426" s="101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>
      <c r="A427" s="102"/>
      <c r="B427" s="36"/>
      <c r="C427" s="36"/>
      <c r="D427" s="109"/>
      <c r="E427" s="100"/>
      <c r="F427" s="109"/>
      <c r="G427" s="109"/>
      <c r="H427" s="101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>
      <c r="A428" s="102"/>
      <c r="B428" s="36"/>
      <c r="C428" s="36"/>
      <c r="D428" s="109"/>
      <c r="E428" s="100"/>
      <c r="F428" s="109"/>
      <c r="G428" s="109"/>
      <c r="H428" s="101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>
      <c r="A429" s="102"/>
      <c r="B429" s="36"/>
      <c r="C429" s="36"/>
      <c r="D429" s="109"/>
      <c r="E429" s="100"/>
      <c r="F429" s="109"/>
      <c r="G429" s="109"/>
      <c r="H429" s="101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>
      <c r="A430" s="102"/>
      <c r="B430" s="36"/>
      <c r="C430" s="36"/>
      <c r="D430" s="109"/>
      <c r="E430" s="100"/>
      <c r="F430" s="109"/>
      <c r="G430" s="109"/>
      <c r="H430" s="101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>
      <c r="A431" s="102"/>
      <c r="B431" s="36"/>
      <c r="C431" s="36"/>
      <c r="D431" s="109"/>
      <c r="E431" s="100"/>
      <c r="F431" s="109"/>
      <c r="G431" s="109"/>
      <c r="H431" s="101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>
      <c r="A432" s="102"/>
      <c r="B432" s="36"/>
      <c r="C432" s="36"/>
      <c r="D432" s="109"/>
      <c r="E432" s="100"/>
      <c r="F432" s="109"/>
      <c r="G432" s="109"/>
      <c r="H432" s="101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>
      <c r="A433" s="102"/>
      <c r="B433" s="36"/>
      <c r="C433" s="36"/>
      <c r="D433" s="109"/>
      <c r="E433" s="100"/>
      <c r="F433" s="109"/>
      <c r="G433" s="109"/>
      <c r="H433" s="101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>
      <c r="A434" s="102"/>
      <c r="B434" s="36"/>
      <c r="C434" s="36"/>
      <c r="D434" s="109"/>
      <c r="E434" s="100"/>
      <c r="F434" s="109"/>
      <c r="G434" s="109"/>
      <c r="H434" s="101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>
      <c r="A435" s="102"/>
      <c r="B435" s="36"/>
      <c r="C435" s="36"/>
      <c r="D435" s="109"/>
      <c r="E435" s="100"/>
      <c r="F435" s="109"/>
      <c r="G435" s="109"/>
      <c r="H435" s="101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>
      <c r="A436" s="102"/>
      <c r="B436" s="36"/>
      <c r="C436" s="36"/>
      <c r="D436" s="109"/>
      <c r="E436" s="100"/>
      <c r="F436" s="109"/>
      <c r="G436" s="109"/>
      <c r="H436" s="101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>
      <c r="A437" s="102"/>
      <c r="B437" s="36"/>
      <c r="C437" s="36"/>
      <c r="D437" s="109"/>
      <c r="E437" s="100"/>
      <c r="F437" s="109"/>
      <c r="G437" s="109"/>
      <c r="H437" s="101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>
      <c r="A438" s="102"/>
      <c r="B438" s="36"/>
      <c r="C438" s="36"/>
      <c r="D438" s="109"/>
      <c r="E438" s="100"/>
      <c r="F438" s="109"/>
      <c r="G438" s="109"/>
      <c r="H438" s="101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>
      <c r="A439" s="102"/>
      <c r="B439" s="36"/>
      <c r="C439" s="36"/>
      <c r="D439" s="109"/>
      <c r="E439" s="100"/>
      <c r="F439" s="109"/>
      <c r="G439" s="109"/>
      <c r="H439" s="101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>
      <c r="A440" s="102"/>
      <c r="B440" s="36"/>
      <c r="C440" s="36"/>
      <c r="D440" s="109"/>
      <c r="E440" s="100"/>
      <c r="F440" s="109"/>
      <c r="G440" s="109"/>
      <c r="H440" s="101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>
      <c r="A441" s="102"/>
      <c r="B441" s="36"/>
      <c r="C441" s="36"/>
      <c r="D441" s="109"/>
      <c r="E441" s="100"/>
      <c r="F441" s="109"/>
      <c r="G441" s="109"/>
      <c r="H441" s="101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>
      <c r="A442" s="102"/>
      <c r="B442" s="36"/>
      <c r="C442" s="36"/>
      <c r="D442" s="109"/>
      <c r="E442" s="100"/>
      <c r="F442" s="109"/>
      <c r="G442" s="109"/>
      <c r="H442" s="101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>
      <c r="A443" s="102"/>
      <c r="B443" s="36"/>
      <c r="C443" s="36"/>
      <c r="D443" s="109"/>
      <c r="E443" s="100"/>
      <c r="F443" s="109"/>
      <c r="G443" s="109"/>
      <c r="H443" s="101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>
      <c r="A444" s="102"/>
      <c r="B444" s="36"/>
      <c r="C444" s="36"/>
      <c r="D444" s="109"/>
      <c r="E444" s="100"/>
      <c r="F444" s="109"/>
      <c r="G444" s="109"/>
      <c r="H444" s="101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>
      <c r="A445" s="102"/>
      <c r="B445" s="36"/>
      <c r="C445" s="36"/>
      <c r="D445" s="109"/>
      <c r="E445" s="100"/>
      <c r="F445" s="109"/>
      <c r="G445" s="109"/>
      <c r="H445" s="101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>
      <c r="A446" s="102"/>
      <c r="B446" s="36"/>
      <c r="C446" s="36"/>
      <c r="D446" s="109"/>
      <c r="E446" s="100"/>
      <c r="F446" s="109"/>
      <c r="G446" s="109"/>
      <c r="H446" s="101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>
      <c r="A447" s="102"/>
      <c r="B447" s="36"/>
      <c r="C447" s="36"/>
      <c r="D447" s="109"/>
      <c r="E447" s="100"/>
      <c r="F447" s="109"/>
      <c r="G447" s="109"/>
      <c r="H447" s="101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>
      <c r="A448" s="102"/>
      <c r="B448" s="36"/>
      <c r="C448" s="36"/>
      <c r="D448" s="109"/>
      <c r="E448" s="100"/>
      <c r="F448" s="109"/>
      <c r="G448" s="109"/>
      <c r="H448" s="101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>
      <c r="A449" s="102"/>
      <c r="B449" s="36"/>
      <c r="C449" s="36"/>
      <c r="D449" s="109"/>
      <c r="E449" s="100"/>
      <c r="F449" s="109"/>
      <c r="G449" s="109"/>
      <c r="H449" s="101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>
      <c r="A450" s="102"/>
      <c r="B450" s="36"/>
      <c r="C450" s="36"/>
      <c r="D450" s="109"/>
      <c r="E450" s="100"/>
      <c r="F450" s="109"/>
      <c r="G450" s="109"/>
      <c r="H450" s="101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>
      <c r="A451" s="102"/>
      <c r="B451" s="36"/>
      <c r="C451" s="36"/>
      <c r="D451" s="109"/>
      <c r="E451" s="100"/>
      <c r="F451" s="109"/>
      <c r="G451" s="109"/>
      <c r="H451" s="101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>
      <c r="A452" s="102"/>
      <c r="B452" s="36"/>
      <c r="C452" s="36"/>
      <c r="D452" s="109"/>
      <c r="E452" s="100"/>
      <c r="F452" s="109"/>
      <c r="G452" s="109"/>
      <c r="H452" s="101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>
      <c r="A453" s="102"/>
      <c r="B453" s="36"/>
      <c r="C453" s="36"/>
      <c r="D453" s="109"/>
      <c r="E453" s="100"/>
      <c r="F453" s="109"/>
      <c r="G453" s="109"/>
      <c r="H453" s="101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>
      <c r="A454" s="102"/>
      <c r="B454" s="36"/>
      <c r="C454" s="36"/>
      <c r="D454" s="109"/>
      <c r="E454" s="100"/>
      <c r="F454" s="109"/>
      <c r="G454" s="109"/>
      <c r="H454" s="101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>
      <c r="A455" s="102"/>
      <c r="B455" s="36"/>
      <c r="C455" s="36"/>
      <c r="D455" s="109"/>
      <c r="E455" s="100"/>
      <c r="F455" s="109"/>
      <c r="G455" s="109"/>
      <c r="H455" s="101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>
      <c r="A456" s="102"/>
      <c r="B456" s="36"/>
      <c r="C456" s="36"/>
      <c r="D456" s="109"/>
      <c r="E456" s="100"/>
      <c r="F456" s="109"/>
      <c r="G456" s="109"/>
      <c r="H456" s="101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>
      <c r="A457" s="102"/>
      <c r="B457" s="36"/>
      <c r="C457" s="36"/>
      <c r="D457" s="109"/>
      <c r="E457" s="100"/>
      <c r="F457" s="109"/>
      <c r="G457" s="109"/>
      <c r="H457" s="101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>
      <c r="A458" s="102"/>
      <c r="B458" s="36"/>
      <c r="C458" s="36"/>
      <c r="D458" s="109"/>
      <c r="E458" s="100"/>
      <c r="F458" s="109"/>
      <c r="G458" s="109"/>
      <c r="H458" s="101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>
      <c r="A459" s="102"/>
      <c r="B459" s="36"/>
      <c r="C459" s="36"/>
      <c r="D459" s="109"/>
      <c r="E459" s="100"/>
      <c r="F459" s="109"/>
      <c r="G459" s="109"/>
      <c r="H459" s="101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>
      <c r="A460" s="102"/>
      <c r="B460" s="36"/>
      <c r="C460" s="36"/>
      <c r="D460" s="109"/>
      <c r="E460" s="100"/>
      <c r="F460" s="109"/>
      <c r="G460" s="109"/>
      <c r="H460" s="101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>
      <c r="A461" s="102"/>
      <c r="B461" s="36"/>
      <c r="C461" s="36"/>
      <c r="D461" s="109"/>
      <c r="E461" s="100"/>
      <c r="F461" s="109"/>
      <c r="G461" s="109"/>
      <c r="H461" s="101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>
      <c r="A462" s="102"/>
      <c r="B462" s="36"/>
      <c r="C462" s="36"/>
      <c r="D462" s="109"/>
      <c r="E462" s="100"/>
      <c r="F462" s="109"/>
      <c r="G462" s="109"/>
      <c r="H462" s="101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>
      <c r="A463" s="102"/>
      <c r="B463" s="36"/>
      <c r="C463" s="36"/>
      <c r="D463" s="109"/>
      <c r="E463" s="100"/>
      <c r="F463" s="109"/>
      <c r="G463" s="109"/>
      <c r="H463" s="101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>
      <c r="A464" s="102"/>
      <c r="B464" s="36"/>
      <c r="C464" s="36"/>
      <c r="D464" s="109"/>
      <c r="E464" s="100"/>
      <c r="F464" s="109"/>
      <c r="G464" s="109"/>
      <c r="H464" s="101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>
      <c r="A465" s="102"/>
      <c r="B465" s="36"/>
      <c r="C465" s="36"/>
      <c r="D465" s="109"/>
      <c r="E465" s="100"/>
      <c r="F465" s="109"/>
      <c r="G465" s="109"/>
      <c r="H465" s="101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>
      <c r="A466" s="102"/>
      <c r="B466" s="36"/>
      <c r="C466" s="36"/>
      <c r="D466" s="109"/>
      <c r="E466" s="100"/>
      <c r="F466" s="109"/>
      <c r="G466" s="109"/>
      <c r="H466" s="101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>
      <c r="A467" s="102"/>
      <c r="B467" s="36"/>
      <c r="C467" s="36"/>
      <c r="D467" s="109"/>
      <c r="E467" s="100"/>
      <c r="F467" s="109"/>
      <c r="G467" s="109"/>
      <c r="H467" s="101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>
      <c r="A468" s="102"/>
      <c r="B468" s="36"/>
      <c r="C468" s="36"/>
      <c r="D468" s="109"/>
      <c r="E468" s="100"/>
      <c r="F468" s="109"/>
      <c r="G468" s="109"/>
      <c r="H468" s="101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>
      <c r="A469" s="102"/>
      <c r="B469" s="36"/>
      <c r="C469" s="36"/>
      <c r="D469" s="109"/>
      <c r="E469" s="100"/>
      <c r="F469" s="109"/>
      <c r="G469" s="109"/>
      <c r="H469" s="101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>
      <c r="A470" s="102"/>
      <c r="B470" s="36"/>
      <c r="C470" s="36"/>
      <c r="D470" s="109"/>
      <c r="E470" s="100"/>
      <c r="F470" s="109"/>
      <c r="G470" s="109"/>
      <c r="H470" s="101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>
      <c r="A471" s="102"/>
      <c r="B471" s="36"/>
      <c r="C471" s="36"/>
      <c r="D471" s="109"/>
      <c r="E471" s="100"/>
      <c r="F471" s="109"/>
      <c r="G471" s="109"/>
      <c r="H471" s="101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>
      <c r="A472" s="102"/>
      <c r="B472" s="36"/>
      <c r="C472" s="36"/>
      <c r="D472" s="109"/>
      <c r="E472" s="100"/>
      <c r="F472" s="109"/>
      <c r="G472" s="109"/>
      <c r="H472" s="101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>
      <c r="A473" s="102"/>
      <c r="B473" s="36"/>
      <c r="C473" s="36"/>
      <c r="D473" s="109"/>
      <c r="E473" s="100"/>
      <c r="F473" s="109"/>
      <c r="G473" s="109"/>
      <c r="H473" s="101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>
      <c r="A474" s="102"/>
      <c r="B474" s="36"/>
      <c r="C474" s="36"/>
      <c r="D474" s="109"/>
      <c r="E474" s="100"/>
      <c r="F474" s="109"/>
      <c r="G474" s="109"/>
      <c r="H474" s="101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>
      <c r="A475" s="102"/>
      <c r="B475" s="36"/>
      <c r="C475" s="36"/>
      <c r="D475" s="109"/>
      <c r="E475" s="100"/>
      <c r="F475" s="109"/>
      <c r="G475" s="109"/>
      <c r="H475" s="101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>
      <c r="A476" s="102"/>
      <c r="B476" s="36"/>
      <c r="C476" s="36"/>
      <c r="D476" s="109"/>
      <c r="E476" s="100"/>
      <c r="F476" s="109"/>
      <c r="G476" s="109"/>
      <c r="H476" s="101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>
      <c r="A477" s="102"/>
      <c r="B477" s="36"/>
      <c r="C477" s="36"/>
      <c r="D477" s="109"/>
      <c r="E477" s="100"/>
      <c r="F477" s="109"/>
      <c r="G477" s="109"/>
      <c r="H477" s="101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>
      <c r="A478" s="102"/>
      <c r="B478" s="36"/>
      <c r="C478" s="36"/>
      <c r="D478" s="109"/>
      <c r="E478" s="100"/>
      <c r="F478" s="109"/>
      <c r="G478" s="109"/>
      <c r="H478" s="101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>
      <c r="A479" s="102"/>
      <c r="B479" s="36"/>
      <c r="C479" s="36"/>
      <c r="D479" s="109"/>
      <c r="E479" s="100"/>
      <c r="F479" s="109"/>
      <c r="G479" s="109"/>
      <c r="H479" s="101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>
      <c r="A480" s="102"/>
      <c r="B480" s="36"/>
      <c r="C480" s="36"/>
      <c r="D480" s="109"/>
      <c r="E480" s="100"/>
      <c r="F480" s="109"/>
      <c r="G480" s="109"/>
      <c r="H480" s="101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>
      <c r="A481" s="102"/>
      <c r="B481" s="36"/>
      <c r="C481" s="36"/>
      <c r="D481" s="109"/>
      <c r="E481" s="100"/>
      <c r="F481" s="109"/>
      <c r="G481" s="109"/>
      <c r="H481" s="101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>
      <c r="A482" s="102"/>
      <c r="B482" s="36"/>
      <c r="C482" s="36"/>
      <c r="D482" s="109"/>
      <c r="E482" s="100"/>
      <c r="F482" s="109"/>
      <c r="G482" s="109"/>
      <c r="H482" s="101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>
      <c r="A483" s="102"/>
      <c r="B483" s="36"/>
      <c r="C483" s="36"/>
      <c r="D483" s="109"/>
      <c r="E483" s="100"/>
      <c r="F483" s="109"/>
      <c r="G483" s="109"/>
      <c r="H483" s="101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>
      <c r="A484" s="102"/>
      <c r="B484" s="36"/>
      <c r="C484" s="36"/>
      <c r="D484" s="109"/>
      <c r="E484" s="100"/>
      <c r="F484" s="109"/>
      <c r="G484" s="109"/>
      <c r="H484" s="101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>
      <c r="A485" s="102"/>
      <c r="B485" s="36"/>
      <c r="C485" s="36"/>
      <c r="D485" s="109"/>
      <c r="E485" s="100"/>
      <c r="F485" s="109"/>
      <c r="G485" s="109"/>
      <c r="H485" s="101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>
      <c r="A486" s="102"/>
      <c r="B486" s="36"/>
      <c r="C486" s="36"/>
      <c r="D486" s="109"/>
      <c r="E486" s="100"/>
      <c r="F486" s="109"/>
      <c r="G486" s="109"/>
      <c r="H486" s="101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>
      <c r="A487" s="102"/>
      <c r="B487" s="36"/>
      <c r="C487" s="36"/>
      <c r="D487" s="109"/>
      <c r="E487" s="100"/>
      <c r="F487" s="109"/>
      <c r="G487" s="109"/>
      <c r="H487" s="101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>
      <c r="A488" s="102"/>
      <c r="B488" s="36"/>
      <c r="C488" s="36"/>
      <c r="D488" s="109"/>
      <c r="E488" s="100"/>
      <c r="F488" s="109"/>
      <c r="G488" s="109"/>
      <c r="H488" s="101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>
      <c r="A489" s="102"/>
      <c r="B489" s="36"/>
      <c r="C489" s="36"/>
      <c r="D489" s="109"/>
      <c r="E489" s="100"/>
      <c r="F489" s="109"/>
      <c r="G489" s="109"/>
      <c r="H489" s="101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>
      <c r="A490" s="102"/>
      <c r="B490" s="36"/>
      <c r="C490" s="36"/>
      <c r="D490" s="109"/>
      <c r="E490" s="100"/>
      <c r="F490" s="109"/>
      <c r="G490" s="109"/>
      <c r="H490" s="101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>
      <c r="A491" s="102"/>
      <c r="B491" s="36"/>
      <c r="C491" s="36"/>
      <c r="D491" s="109"/>
      <c r="E491" s="100"/>
      <c r="F491" s="109"/>
      <c r="G491" s="109"/>
      <c r="H491" s="101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>
      <c r="A492" s="102"/>
      <c r="B492" s="36"/>
      <c r="C492" s="36"/>
      <c r="D492" s="109"/>
      <c r="E492" s="100"/>
      <c r="F492" s="109"/>
      <c r="G492" s="109"/>
      <c r="H492" s="101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>
      <c r="A493" s="102"/>
      <c r="B493" s="36"/>
      <c r="C493" s="36"/>
      <c r="D493" s="109"/>
      <c r="E493" s="100"/>
      <c r="F493" s="109"/>
      <c r="G493" s="109"/>
      <c r="H493" s="101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>
      <c r="A494" s="102"/>
      <c r="B494" s="36"/>
      <c r="C494" s="36"/>
      <c r="D494" s="109"/>
      <c r="E494" s="100"/>
      <c r="F494" s="109"/>
      <c r="G494" s="109"/>
      <c r="H494" s="101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>
      <c r="A495" s="102"/>
      <c r="B495" s="36"/>
      <c r="C495" s="36"/>
      <c r="D495" s="109"/>
      <c r="E495" s="100"/>
      <c r="F495" s="109"/>
      <c r="G495" s="109"/>
      <c r="H495" s="101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>
      <c r="A496" s="102"/>
      <c r="B496" s="36"/>
      <c r="C496" s="36"/>
      <c r="D496" s="109"/>
      <c r="E496" s="100"/>
      <c r="F496" s="109"/>
      <c r="G496" s="109"/>
      <c r="H496" s="101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>
      <c r="A497" s="102"/>
      <c r="B497" s="36"/>
      <c r="C497" s="36"/>
      <c r="D497" s="109"/>
      <c r="E497" s="100"/>
      <c r="F497" s="109"/>
      <c r="G497" s="109"/>
      <c r="H497" s="101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>
      <c r="A498" s="102"/>
      <c r="B498" s="36"/>
      <c r="C498" s="36"/>
      <c r="D498" s="109"/>
      <c r="E498" s="100"/>
      <c r="F498" s="109"/>
      <c r="G498" s="109"/>
      <c r="H498" s="101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>
      <c r="A499" s="102"/>
      <c r="B499" s="36"/>
      <c r="C499" s="36"/>
      <c r="D499" s="109"/>
      <c r="E499" s="100"/>
      <c r="F499" s="109"/>
      <c r="G499" s="109"/>
      <c r="H499" s="101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>
      <c r="A500" s="102"/>
      <c r="B500" s="36"/>
      <c r="C500" s="36"/>
      <c r="D500" s="109"/>
      <c r="E500" s="100"/>
      <c r="F500" s="109"/>
      <c r="G500" s="109"/>
      <c r="H500" s="101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>
      <c r="A501" s="102"/>
      <c r="B501" s="36"/>
      <c r="C501" s="36"/>
      <c r="D501" s="109"/>
      <c r="E501" s="100"/>
      <c r="F501" s="109"/>
      <c r="G501" s="109"/>
      <c r="H501" s="101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>
      <c r="A502" s="102"/>
      <c r="B502" s="36"/>
      <c r="C502" s="36"/>
      <c r="D502" s="109"/>
      <c r="E502" s="100"/>
      <c r="F502" s="109"/>
      <c r="G502" s="109"/>
      <c r="H502" s="101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>
      <c r="A503" s="102"/>
      <c r="B503" s="36"/>
      <c r="C503" s="36"/>
      <c r="D503" s="109"/>
      <c r="E503" s="100"/>
      <c r="F503" s="109"/>
      <c r="G503" s="109"/>
      <c r="H503" s="101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>
      <c r="A504" s="102"/>
      <c r="B504" s="36"/>
      <c r="C504" s="36"/>
      <c r="D504" s="109"/>
      <c r="E504" s="100"/>
      <c r="F504" s="109"/>
      <c r="G504" s="109"/>
      <c r="H504" s="101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>
      <c r="A505" s="102"/>
      <c r="B505" s="36"/>
      <c r="C505" s="36"/>
      <c r="D505" s="109"/>
      <c r="E505" s="100"/>
      <c r="F505" s="109"/>
      <c r="G505" s="109"/>
      <c r="H505" s="101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>
      <c r="A506" s="102"/>
      <c r="B506" s="36"/>
      <c r="C506" s="36"/>
      <c r="D506" s="109"/>
      <c r="E506" s="100"/>
      <c r="F506" s="109"/>
      <c r="G506" s="109"/>
      <c r="H506" s="101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>
      <c r="A507" s="102"/>
      <c r="B507" s="36"/>
      <c r="C507" s="36"/>
      <c r="D507" s="109"/>
      <c r="E507" s="100"/>
      <c r="F507" s="109"/>
      <c r="G507" s="109"/>
      <c r="H507" s="101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>
      <c r="A508" s="102"/>
      <c r="B508" s="36"/>
      <c r="C508" s="36"/>
      <c r="D508" s="109"/>
      <c r="E508" s="100"/>
      <c r="F508" s="109"/>
      <c r="G508" s="109"/>
      <c r="H508" s="101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>
      <c r="A509" s="102"/>
      <c r="B509" s="36"/>
      <c r="C509" s="36"/>
      <c r="D509" s="109"/>
      <c r="E509" s="100"/>
      <c r="F509" s="109"/>
      <c r="G509" s="109"/>
      <c r="H509" s="101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>
      <c r="A510" s="102"/>
      <c r="B510" s="36"/>
      <c r="C510" s="36"/>
      <c r="D510" s="109"/>
      <c r="E510" s="100"/>
      <c r="F510" s="109"/>
      <c r="G510" s="109"/>
      <c r="H510" s="101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>
      <c r="A511" s="102"/>
      <c r="B511" s="36"/>
      <c r="C511" s="36"/>
      <c r="D511" s="109"/>
      <c r="E511" s="100"/>
      <c r="F511" s="109"/>
      <c r="G511" s="109"/>
      <c r="H511" s="101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>
      <c r="A512" s="102"/>
      <c r="B512" s="36"/>
      <c r="C512" s="36"/>
      <c r="D512" s="109"/>
      <c r="E512" s="100"/>
      <c r="F512" s="109"/>
      <c r="G512" s="109"/>
      <c r="H512" s="101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>
      <c r="A513" s="102"/>
      <c r="B513" s="36"/>
      <c r="C513" s="36"/>
      <c r="D513" s="109"/>
      <c r="E513" s="100"/>
      <c r="F513" s="109"/>
      <c r="G513" s="109"/>
      <c r="H513" s="101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>
      <c r="A514" s="102"/>
      <c r="B514" s="36"/>
      <c r="C514" s="36"/>
      <c r="D514" s="109"/>
      <c r="E514" s="100"/>
      <c r="F514" s="109"/>
      <c r="G514" s="109"/>
      <c r="H514" s="101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>
      <c r="A515" s="102"/>
      <c r="B515" s="36"/>
      <c r="C515" s="36"/>
      <c r="D515" s="109"/>
      <c r="E515" s="100"/>
      <c r="F515" s="109"/>
      <c r="G515" s="109"/>
      <c r="H515" s="101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>
      <c r="A516" s="102"/>
      <c r="B516" s="36"/>
      <c r="C516" s="36"/>
      <c r="D516" s="109"/>
      <c r="E516" s="100"/>
      <c r="F516" s="109"/>
      <c r="G516" s="109"/>
      <c r="H516" s="101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>
      <c r="A517" s="102"/>
      <c r="B517" s="36"/>
      <c r="C517" s="36"/>
      <c r="D517" s="109"/>
      <c r="E517" s="100"/>
      <c r="F517" s="109"/>
      <c r="G517" s="109"/>
      <c r="H517" s="101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>
      <c r="A518" s="102"/>
      <c r="B518" s="36"/>
      <c r="C518" s="36"/>
      <c r="D518" s="109"/>
      <c r="E518" s="100"/>
      <c r="F518" s="109"/>
      <c r="G518" s="109"/>
      <c r="H518" s="101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>
      <c r="A519" s="102"/>
      <c r="B519" s="36"/>
      <c r="C519" s="36"/>
      <c r="D519" s="109"/>
      <c r="E519" s="100"/>
      <c r="F519" s="109"/>
      <c r="G519" s="109"/>
      <c r="H519" s="101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>
      <c r="A520" s="102"/>
      <c r="B520" s="36"/>
      <c r="C520" s="36"/>
      <c r="D520" s="109"/>
      <c r="E520" s="100"/>
      <c r="F520" s="109"/>
      <c r="G520" s="109"/>
      <c r="H520" s="101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>
      <c r="A521" s="102"/>
      <c r="B521" s="36"/>
      <c r="C521" s="36"/>
      <c r="D521" s="109"/>
      <c r="E521" s="100"/>
      <c r="F521" s="109"/>
      <c r="G521" s="109"/>
      <c r="H521" s="101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>
      <c r="A522" s="102"/>
      <c r="B522" s="36"/>
      <c r="C522" s="36"/>
      <c r="D522" s="109"/>
      <c r="E522" s="100"/>
      <c r="F522" s="109"/>
      <c r="G522" s="109"/>
      <c r="H522" s="101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>
      <c r="A523" s="102"/>
      <c r="B523" s="36"/>
      <c r="C523" s="36"/>
      <c r="D523" s="109"/>
      <c r="E523" s="100"/>
      <c r="F523" s="109"/>
      <c r="G523" s="109"/>
      <c r="H523" s="101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>
      <c r="A524" s="102"/>
      <c r="B524" s="36"/>
      <c r="C524" s="36"/>
      <c r="D524" s="109"/>
      <c r="E524" s="100"/>
      <c r="F524" s="109"/>
      <c r="G524" s="109"/>
      <c r="H524" s="101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>
      <c r="A525" s="102"/>
      <c r="B525" s="36"/>
      <c r="C525" s="36"/>
      <c r="D525" s="109"/>
      <c r="E525" s="100"/>
      <c r="F525" s="109"/>
      <c r="G525" s="109"/>
      <c r="H525" s="101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>
      <c r="A526" s="102"/>
      <c r="B526" s="36"/>
      <c r="C526" s="36"/>
      <c r="D526" s="109"/>
      <c r="E526" s="100"/>
      <c r="F526" s="109"/>
      <c r="G526" s="109"/>
      <c r="H526" s="101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>
      <c r="A527" s="102"/>
      <c r="B527" s="36"/>
      <c r="C527" s="36"/>
      <c r="D527" s="109"/>
      <c r="E527" s="100"/>
      <c r="F527" s="109"/>
      <c r="G527" s="109"/>
      <c r="H527" s="101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>
      <c r="A528" s="102"/>
      <c r="B528" s="36"/>
      <c r="C528" s="36"/>
      <c r="D528" s="109"/>
      <c r="E528" s="100"/>
      <c r="F528" s="109"/>
      <c r="G528" s="109"/>
      <c r="H528" s="101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>
      <c r="A529" s="102"/>
      <c r="B529" s="36"/>
      <c r="C529" s="36"/>
      <c r="D529" s="109"/>
      <c r="E529" s="100"/>
      <c r="F529" s="109"/>
      <c r="G529" s="109"/>
      <c r="H529" s="101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>
      <c r="A530" s="102"/>
      <c r="B530" s="36"/>
      <c r="C530" s="36"/>
      <c r="D530" s="109"/>
      <c r="E530" s="100"/>
      <c r="F530" s="109"/>
      <c r="G530" s="109"/>
      <c r="H530" s="101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>
      <c r="A531" s="102"/>
      <c r="B531" s="36"/>
      <c r="C531" s="36"/>
      <c r="D531" s="109"/>
      <c r="E531" s="100"/>
      <c r="F531" s="109"/>
      <c r="G531" s="109"/>
      <c r="H531" s="101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>
      <c r="A532" s="102"/>
      <c r="B532" s="36"/>
      <c r="C532" s="36"/>
      <c r="D532" s="109"/>
      <c r="E532" s="100"/>
      <c r="F532" s="109"/>
      <c r="G532" s="109"/>
      <c r="H532" s="101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>
      <c r="A533" s="102"/>
      <c r="B533" s="36"/>
      <c r="C533" s="36"/>
      <c r="D533" s="109"/>
      <c r="E533" s="100"/>
      <c r="F533" s="109"/>
      <c r="G533" s="109"/>
      <c r="H533" s="101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>
      <c r="A534" s="102"/>
      <c r="B534" s="36"/>
      <c r="C534" s="36"/>
      <c r="D534" s="109"/>
      <c r="E534" s="100"/>
      <c r="F534" s="109"/>
      <c r="G534" s="109"/>
      <c r="H534" s="101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>
      <c r="A535" s="102"/>
      <c r="B535" s="36"/>
      <c r="C535" s="36"/>
      <c r="D535" s="109"/>
      <c r="E535" s="100"/>
      <c r="F535" s="109"/>
      <c r="G535" s="109"/>
      <c r="H535" s="101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>
      <c r="A536" s="102"/>
      <c r="B536" s="36"/>
      <c r="C536" s="36"/>
      <c r="D536" s="109"/>
      <c r="E536" s="100"/>
      <c r="F536" s="109"/>
      <c r="G536" s="109"/>
      <c r="H536" s="101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>
      <c r="A537" s="102"/>
      <c r="B537" s="36"/>
      <c r="C537" s="36"/>
      <c r="D537" s="109"/>
      <c r="E537" s="100"/>
      <c r="F537" s="109"/>
      <c r="G537" s="109"/>
      <c r="H537" s="101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>
      <c r="A538" s="102"/>
      <c r="B538" s="36"/>
      <c r="C538" s="36"/>
      <c r="D538" s="109"/>
      <c r="E538" s="100"/>
      <c r="F538" s="109"/>
      <c r="G538" s="109"/>
      <c r="H538" s="101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>
      <c r="A539" s="102"/>
      <c r="B539" s="36"/>
      <c r="C539" s="36"/>
      <c r="D539" s="109"/>
      <c r="E539" s="100"/>
      <c r="F539" s="109"/>
      <c r="G539" s="109"/>
      <c r="H539" s="101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>
      <c r="A540" s="102"/>
      <c r="B540" s="36"/>
      <c r="C540" s="36"/>
      <c r="D540" s="109"/>
      <c r="E540" s="100"/>
      <c r="F540" s="109"/>
      <c r="G540" s="109"/>
      <c r="H540" s="101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>
      <c r="A541" s="102"/>
      <c r="B541" s="36"/>
      <c r="C541" s="36"/>
      <c r="D541" s="109"/>
      <c r="E541" s="100"/>
      <c r="F541" s="109"/>
      <c r="G541" s="109"/>
      <c r="H541" s="101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>
      <c r="A542" s="102"/>
      <c r="B542" s="36"/>
      <c r="C542" s="36"/>
      <c r="D542" s="109"/>
      <c r="E542" s="100"/>
      <c r="F542" s="109"/>
      <c r="G542" s="109"/>
      <c r="H542" s="101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>
      <c r="A543" s="102"/>
      <c r="B543" s="36"/>
      <c r="C543" s="36"/>
      <c r="D543" s="109"/>
      <c r="E543" s="100"/>
      <c r="F543" s="109"/>
      <c r="G543" s="109"/>
      <c r="H543" s="101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>
      <c r="A544" s="102"/>
      <c r="B544" s="36"/>
      <c r="C544" s="36"/>
      <c r="D544" s="109"/>
      <c r="E544" s="100"/>
      <c r="F544" s="109"/>
      <c r="G544" s="109"/>
      <c r="H544" s="101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>
      <c r="A545" s="102"/>
      <c r="B545" s="36"/>
      <c r="C545" s="36"/>
      <c r="D545" s="109"/>
      <c r="E545" s="100"/>
      <c r="F545" s="109"/>
      <c r="G545" s="109"/>
      <c r="H545" s="101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>
      <c r="A546" s="102"/>
      <c r="B546" s="36"/>
      <c r="C546" s="36"/>
      <c r="D546" s="109"/>
      <c r="E546" s="100"/>
      <c r="F546" s="109"/>
      <c r="G546" s="109"/>
      <c r="H546" s="101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>
      <c r="A547" s="102"/>
      <c r="B547" s="36"/>
      <c r="C547" s="36"/>
      <c r="D547" s="109"/>
      <c r="E547" s="100"/>
      <c r="F547" s="109"/>
      <c r="G547" s="109"/>
      <c r="H547" s="101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>
      <c r="A548" s="102"/>
      <c r="B548" s="36"/>
      <c r="C548" s="36"/>
      <c r="D548" s="109"/>
      <c r="E548" s="100"/>
      <c r="F548" s="109"/>
      <c r="G548" s="109"/>
      <c r="H548" s="101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>
      <c r="A549" s="102"/>
      <c r="B549" s="36"/>
      <c r="C549" s="36"/>
      <c r="D549" s="109"/>
      <c r="E549" s="100"/>
      <c r="F549" s="109"/>
      <c r="G549" s="109"/>
      <c r="H549" s="101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>
      <c r="A550" s="102"/>
      <c r="B550" s="36"/>
      <c r="C550" s="36"/>
      <c r="D550" s="109"/>
      <c r="E550" s="100"/>
      <c r="F550" s="109"/>
      <c r="G550" s="109"/>
      <c r="H550" s="101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>
      <c r="A551" s="102"/>
      <c r="B551" s="36"/>
      <c r="C551" s="36"/>
      <c r="D551" s="109"/>
      <c r="E551" s="100"/>
      <c r="F551" s="109"/>
      <c r="G551" s="109"/>
      <c r="H551" s="101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>
      <c r="A552" s="102"/>
      <c r="B552" s="36"/>
      <c r="C552" s="36"/>
      <c r="D552" s="109"/>
      <c r="E552" s="100"/>
      <c r="F552" s="109"/>
      <c r="G552" s="109"/>
      <c r="H552" s="101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>
      <c r="A553" s="102"/>
      <c r="B553" s="36"/>
      <c r="C553" s="36"/>
      <c r="D553" s="109"/>
      <c r="E553" s="100"/>
      <c r="F553" s="109"/>
      <c r="G553" s="109"/>
      <c r="H553" s="101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>
      <c r="A554" s="102"/>
      <c r="B554" s="36"/>
      <c r="C554" s="36"/>
      <c r="D554" s="109"/>
      <c r="E554" s="100"/>
      <c r="F554" s="109"/>
      <c r="G554" s="109"/>
      <c r="H554" s="101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>
      <c r="A555" s="102"/>
      <c r="B555" s="36"/>
      <c r="C555" s="36"/>
      <c r="D555" s="109"/>
      <c r="E555" s="100"/>
      <c r="F555" s="109"/>
      <c r="G555" s="109"/>
      <c r="H555" s="101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>
      <c r="A556" s="102"/>
      <c r="B556" s="36"/>
      <c r="C556" s="36"/>
      <c r="D556" s="109"/>
      <c r="E556" s="100"/>
      <c r="F556" s="109"/>
      <c r="G556" s="109"/>
      <c r="H556" s="101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>
      <c r="A557" s="102"/>
      <c r="B557" s="36"/>
      <c r="C557" s="36"/>
      <c r="D557" s="109"/>
      <c r="E557" s="100"/>
      <c r="F557" s="109"/>
      <c r="G557" s="109"/>
      <c r="H557" s="101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>
      <c r="A558" s="102"/>
      <c r="B558" s="36"/>
      <c r="C558" s="36"/>
      <c r="D558" s="109"/>
      <c r="E558" s="100"/>
      <c r="F558" s="109"/>
      <c r="G558" s="109"/>
      <c r="H558" s="101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>
      <c r="A559" s="102"/>
      <c r="B559" s="36"/>
      <c r="C559" s="36"/>
      <c r="D559" s="109"/>
      <c r="E559" s="100"/>
      <c r="F559" s="109"/>
      <c r="G559" s="109"/>
      <c r="H559" s="101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>
      <c r="A560" s="102"/>
      <c r="B560" s="36"/>
      <c r="C560" s="36"/>
      <c r="D560" s="109"/>
      <c r="E560" s="100"/>
      <c r="F560" s="109"/>
      <c r="G560" s="109"/>
      <c r="H560" s="101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>
      <c r="A561" s="102"/>
      <c r="B561" s="36"/>
      <c r="C561" s="36"/>
      <c r="D561" s="109"/>
      <c r="E561" s="100"/>
      <c r="F561" s="109"/>
      <c r="G561" s="109"/>
      <c r="H561" s="101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>
      <c r="A562" s="102"/>
      <c r="B562" s="36"/>
      <c r="C562" s="36"/>
      <c r="D562" s="109"/>
      <c r="E562" s="100"/>
      <c r="F562" s="109"/>
      <c r="G562" s="109"/>
      <c r="H562" s="101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>
      <c r="A563" s="102"/>
      <c r="B563" s="36"/>
      <c r="C563" s="36"/>
      <c r="D563" s="109"/>
      <c r="E563" s="100"/>
      <c r="F563" s="109"/>
      <c r="G563" s="109"/>
      <c r="H563" s="101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>
      <c r="A564" s="102"/>
      <c r="B564" s="36"/>
      <c r="C564" s="36"/>
      <c r="D564" s="109"/>
      <c r="E564" s="100"/>
      <c r="F564" s="109"/>
      <c r="G564" s="109"/>
      <c r="H564" s="101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>
      <c r="A565" s="102"/>
      <c r="B565" s="36"/>
      <c r="C565" s="36"/>
      <c r="D565" s="109"/>
      <c r="E565" s="100"/>
      <c r="F565" s="109"/>
      <c r="G565" s="109"/>
      <c r="H565" s="101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>
      <c r="A566" s="102"/>
      <c r="B566" s="36"/>
      <c r="C566" s="36"/>
      <c r="D566" s="109"/>
      <c r="E566" s="100"/>
      <c r="F566" s="109"/>
      <c r="G566" s="109"/>
      <c r="H566" s="101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>
      <c r="A567" s="102"/>
      <c r="B567" s="36"/>
      <c r="C567" s="36"/>
      <c r="D567" s="109"/>
      <c r="E567" s="100"/>
      <c r="F567" s="109"/>
      <c r="G567" s="109"/>
      <c r="H567" s="101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>
      <c r="A568" s="102"/>
      <c r="B568" s="36"/>
      <c r="C568" s="36"/>
      <c r="D568" s="109"/>
      <c r="E568" s="100"/>
      <c r="F568" s="109"/>
      <c r="G568" s="109"/>
      <c r="H568" s="101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>
      <c r="A569" s="102"/>
      <c r="B569" s="36"/>
      <c r="C569" s="36"/>
      <c r="D569" s="109"/>
      <c r="E569" s="100"/>
      <c r="F569" s="109"/>
      <c r="G569" s="109"/>
      <c r="H569" s="101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>
      <c r="A570" s="102"/>
      <c r="B570" s="36"/>
      <c r="C570" s="36"/>
      <c r="D570" s="109"/>
      <c r="E570" s="100"/>
      <c r="F570" s="109"/>
      <c r="G570" s="109"/>
      <c r="H570" s="101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>
      <c r="A571" s="102"/>
      <c r="B571" s="36"/>
      <c r="C571" s="36"/>
      <c r="D571" s="109"/>
      <c r="E571" s="100"/>
      <c r="F571" s="109"/>
      <c r="G571" s="109"/>
      <c r="H571" s="101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>
      <c r="A572" s="102"/>
      <c r="B572" s="36"/>
      <c r="C572" s="36"/>
      <c r="D572" s="109"/>
      <c r="E572" s="100"/>
      <c r="F572" s="109"/>
      <c r="G572" s="109"/>
      <c r="H572" s="101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>
      <c r="A573" s="102"/>
      <c r="B573" s="36"/>
      <c r="C573" s="36"/>
      <c r="D573" s="109"/>
      <c r="E573" s="100"/>
      <c r="F573" s="109"/>
      <c r="G573" s="109"/>
      <c r="H573" s="101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>
      <c r="A574" s="102"/>
      <c r="B574" s="36"/>
      <c r="C574" s="36"/>
      <c r="D574" s="109"/>
      <c r="E574" s="100"/>
      <c r="F574" s="109"/>
      <c r="G574" s="109"/>
      <c r="H574" s="101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>
      <c r="A575" s="102"/>
      <c r="B575" s="36"/>
      <c r="C575" s="36"/>
      <c r="D575" s="109"/>
      <c r="E575" s="100"/>
      <c r="F575" s="109"/>
      <c r="G575" s="109"/>
      <c r="H575" s="101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>
      <c r="A576" s="102"/>
      <c r="B576" s="36"/>
      <c r="C576" s="36"/>
      <c r="D576" s="109"/>
      <c r="E576" s="100"/>
      <c r="F576" s="109"/>
      <c r="G576" s="109"/>
      <c r="H576" s="101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>
      <c r="A577" s="102"/>
      <c r="B577" s="36"/>
      <c r="C577" s="36"/>
      <c r="D577" s="109"/>
      <c r="E577" s="100"/>
      <c r="F577" s="109"/>
      <c r="G577" s="109"/>
      <c r="H577" s="101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>
      <c r="A578" s="102"/>
      <c r="B578" s="36"/>
      <c r="C578" s="36"/>
      <c r="D578" s="109"/>
      <c r="E578" s="100"/>
      <c r="F578" s="109"/>
      <c r="G578" s="109"/>
      <c r="H578" s="101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>
      <c r="A579" s="102"/>
      <c r="B579" s="36"/>
      <c r="C579" s="36"/>
      <c r="D579" s="109"/>
      <c r="E579" s="100"/>
      <c r="F579" s="109"/>
      <c r="G579" s="109"/>
      <c r="H579" s="101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>
      <c r="A580" s="102"/>
      <c r="B580" s="36"/>
      <c r="C580" s="36"/>
      <c r="D580" s="109"/>
      <c r="E580" s="100"/>
      <c r="F580" s="109"/>
      <c r="G580" s="109"/>
      <c r="H580" s="101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>
      <c r="A581" s="102"/>
      <c r="B581" s="36"/>
      <c r="C581" s="36"/>
      <c r="D581" s="109"/>
      <c r="E581" s="100"/>
      <c r="F581" s="109"/>
      <c r="G581" s="109"/>
      <c r="H581" s="101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>
      <c r="A582" s="102"/>
      <c r="B582" s="36"/>
      <c r="C582" s="36"/>
      <c r="D582" s="109"/>
      <c r="E582" s="100"/>
      <c r="F582" s="109"/>
      <c r="G582" s="109"/>
      <c r="H582" s="101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>
      <c r="A583" s="102"/>
      <c r="B583" s="36"/>
      <c r="C583" s="36"/>
      <c r="D583" s="109"/>
      <c r="E583" s="100"/>
      <c r="F583" s="109"/>
      <c r="G583" s="109"/>
      <c r="H583" s="101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>
      <c r="A584" s="102"/>
      <c r="B584" s="36"/>
      <c r="C584" s="36"/>
      <c r="D584" s="109"/>
      <c r="E584" s="100"/>
      <c r="F584" s="109"/>
      <c r="G584" s="109"/>
      <c r="H584" s="101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>
      <c r="A585" s="102"/>
      <c r="B585" s="36"/>
      <c r="C585" s="36"/>
      <c r="D585" s="109"/>
      <c r="E585" s="100"/>
      <c r="F585" s="109"/>
      <c r="G585" s="109"/>
      <c r="H585" s="101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>
      <c r="A586" s="102"/>
      <c r="B586" s="36"/>
      <c r="C586" s="36"/>
      <c r="D586" s="109"/>
      <c r="E586" s="100"/>
      <c r="F586" s="109"/>
      <c r="G586" s="109"/>
      <c r="H586" s="101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>
      <c r="A587" s="102"/>
      <c r="B587" s="36"/>
      <c r="C587" s="36"/>
      <c r="D587" s="109"/>
      <c r="E587" s="100"/>
      <c r="F587" s="109"/>
      <c r="G587" s="109"/>
      <c r="H587" s="101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>
      <c r="A588" s="102"/>
      <c r="B588" s="36"/>
      <c r="C588" s="36"/>
      <c r="D588" s="109"/>
      <c r="E588" s="100"/>
      <c r="F588" s="109"/>
      <c r="G588" s="109"/>
      <c r="H588" s="101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>
      <c r="A589" s="102"/>
      <c r="B589" s="36"/>
      <c r="C589" s="36"/>
      <c r="D589" s="109"/>
      <c r="E589" s="100"/>
      <c r="F589" s="109"/>
      <c r="G589" s="109"/>
      <c r="H589" s="101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>
      <c r="A590" s="102"/>
      <c r="B590" s="36"/>
      <c r="C590" s="36"/>
      <c r="D590" s="109"/>
      <c r="E590" s="100"/>
      <c r="F590" s="109"/>
      <c r="G590" s="109"/>
      <c r="H590" s="101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>
      <c r="A591" s="102"/>
      <c r="B591" s="36"/>
      <c r="C591" s="36"/>
      <c r="D591" s="109"/>
      <c r="E591" s="100"/>
      <c r="F591" s="109"/>
      <c r="G591" s="109"/>
      <c r="H591" s="101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>
      <c r="A592" s="102"/>
      <c r="B592" s="36"/>
      <c r="C592" s="36"/>
      <c r="D592" s="109"/>
      <c r="E592" s="100"/>
      <c r="F592" s="109"/>
      <c r="G592" s="109"/>
      <c r="H592" s="101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>
      <c r="A593" s="102"/>
      <c r="B593" s="36"/>
      <c r="C593" s="36"/>
      <c r="D593" s="109"/>
      <c r="E593" s="100"/>
      <c r="F593" s="109"/>
      <c r="G593" s="109"/>
      <c r="H593" s="101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>
      <c r="A594" s="102"/>
      <c r="B594" s="36"/>
      <c r="C594" s="36"/>
      <c r="D594" s="109"/>
      <c r="E594" s="100"/>
      <c r="F594" s="109"/>
      <c r="G594" s="109"/>
      <c r="H594" s="101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>
      <c r="A595" s="102"/>
      <c r="B595" s="36"/>
      <c r="C595" s="36"/>
      <c r="D595" s="109"/>
      <c r="E595" s="100"/>
      <c r="F595" s="109"/>
      <c r="G595" s="109"/>
      <c r="H595" s="101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>
      <c r="A596" s="102"/>
      <c r="B596" s="36"/>
      <c r="C596" s="36"/>
      <c r="D596" s="109"/>
      <c r="E596" s="100"/>
      <c r="F596" s="109"/>
      <c r="G596" s="109"/>
      <c r="H596" s="101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>
      <c r="A597" s="102"/>
      <c r="B597" s="36"/>
      <c r="C597" s="36"/>
      <c r="D597" s="109"/>
      <c r="E597" s="100"/>
      <c r="F597" s="109"/>
      <c r="G597" s="109"/>
      <c r="H597" s="101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>
      <c r="A598" s="102"/>
      <c r="B598" s="36"/>
      <c r="C598" s="36"/>
      <c r="D598" s="109"/>
      <c r="E598" s="100"/>
      <c r="F598" s="109"/>
      <c r="G598" s="109"/>
      <c r="H598" s="101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>
      <c r="A599" s="102"/>
      <c r="B599" s="36"/>
      <c r="C599" s="36"/>
      <c r="D599" s="109"/>
      <c r="E599" s="100"/>
      <c r="F599" s="109"/>
      <c r="G599" s="109"/>
      <c r="H599" s="101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>
      <c r="A600" s="102"/>
      <c r="B600" s="36"/>
      <c r="C600" s="36"/>
      <c r="D600" s="109"/>
      <c r="E600" s="100"/>
      <c r="F600" s="109"/>
      <c r="G600" s="109"/>
      <c r="H600" s="101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>
      <c r="A601" s="102"/>
      <c r="B601" s="36"/>
      <c r="C601" s="36"/>
      <c r="D601" s="109"/>
      <c r="E601" s="100"/>
      <c r="F601" s="109"/>
      <c r="G601" s="109"/>
      <c r="H601" s="101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>
      <c r="A602" s="102"/>
      <c r="B602" s="36"/>
      <c r="C602" s="36"/>
      <c r="D602" s="109"/>
      <c r="E602" s="100"/>
      <c r="F602" s="109"/>
      <c r="G602" s="109"/>
      <c r="H602" s="101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>
      <c r="A603" s="102"/>
      <c r="B603" s="36"/>
      <c r="C603" s="36"/>
      <c r="D603" s="109"/>
      <c r="E603" s="100"/>
      <c r="F603" s="109"/>
      <c r="G603" s="109"/>
      <c r="H603" s="101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>
      <c r="A604" s="102"/>
      <c r="B604" s="36"/>
      <c r="C604" s="36"/>
      <c r="D604" s="109"/>
      <c r="E604" s="100"/>
      <c r="F604" s="109"/>
      <c r="G604" s="109"/>
      <c r="H604" s="101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>
      <c r="A605" s="102"/>
      <c r="B605" s="36"/>
      <c r="C605" s="36"/>
      <c r="D605" s="109"/>
      <c r="E605" s="100"/>
      <c r="F605" s="109"/>
      <c r="G605" s="109"/>
      <c r="H605" s="101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>
      <c r="A606" s="102"/>
      <c r="B606" s="36"/>
      <c r="C606" s="36"/>
      <c r="D606" s="109"/>
      <c r="E606" s="100"/>
      <c r="F606" s="109"/>
      <c r="G606" s="109"/>
      <c r="H606" s="101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>
      <c r="A607" s="102"/>
      <c r="B607" s="36"/>
      <c r="C607" s="36"/>
      <c r="D607" s="109"/>
      <c r="E607" s="100"/>
      <c r="F607" s="109"/>
      <c r="G607" s="109"/>
      <c r="H607" s="101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>
      <c r="A608" s="102"/>
      <c r="B608" s="36"/>
      <c r="C608" s="36"/>
      <c r="D608" s="109"/>
      <c r="E608" s="100"/>
      <c r="F608" s="109"/>
      <c r="G608" s="109"/>
      <c r="H608" s="101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>
      <c r="A609" s="102"/>
      <c r="B609" s="36"/>
      <c r="C609" s="36"/>
      <c r="D609" s="109"/>
      <c r="E609" s="100"/>
      <c r="F609" s="109"/>
      <c r="G609" s="109"/>
      <c r="H609" s="101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>
      <c r="A610" s="102"/>
      <c r="B610" s="36"/>
      <c r="C610" s="36"/>
      <c r="D610" s="109"/>
      <c r="E610" s="100"/>
      <c r="F610" s="109"/>
      <c r="G610" s="109"/>
      <c r="H610" s="101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>
      <c r="A611" s="102"/>
      <c r="B611" s="36"/>
      <c r="C611" s="36"/>
      <c r="D611" s="109"/>
      <c r="E611" s="100"/>
      <c r="F611" s="109"/>
      <c r="G611" s="109"/>
      <c r="H611" s="101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>
      <c r="A612" s="102"/>
      <c r="B612" s="36"/>
      <c r="C612" s="36"/>
      <c r="D612" s="109"/>
      <c r="E612" s="100"/>
      <c r="F612" s="109"/>
      <c r="G612" s="109"/>
      <c r="H612" s="101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>
      <c r="A613" s="102"/>
      <c r="B613" s="36"/>
      <c r="C613" s="36"/>
      <c r="D613" s="109"/>
      <c r="E613" s="100"/>
      <c r="F613" s="109"/>
      <c r="G613" s="109"/>
      <c r="H613" s="101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>
      <c r="A614" s="102"/>
      <c r="B614" s="36"/>
      <c r="C614" s="36"/>
      <c r="D614" s="109"/>
      <c r="E614" s="100"/>
      <c r="F614" s="109"/>
      <c r="G614" s="109"/>
      <c r="H614" s="101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>
      <c r="A615" s="102"/>
      <c r="B615" s="36"/>
      <c r="C615" s="36"/>
      <c r="D615" s="109"/>
      <c r="E615" s="100"/>
      <c r="F615" s="109"/>
      <c r="G615" s="109"/>
      <c r="H615" s="101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>
      <c r="A616" s="102"/>
      <c r="B616" s="36"/>
      <c r="C616" s="36"/>
      <c r="D616" s="109"/>
      <c r="E616" s="100"/>
      <c r="F616" s="109"/>
      <c r="G616" s="109"/>
      <c r="H616" s="101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>
      <c r="A617" s="102"/>
      <c r="B617" s="36"/>
      <c r="C617" s="36"/>
      <c r="D617" s="109"/>
      <c r="E617" s="100"/>
      <c r="F617" s="109"/>
      <c r="G617" s="109"/>
      <c r="H617" s="101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>
      <c r="A618" s="102"/>
      <c r="B618" s="36"/>
      <c r="C618" s="36"/>
      <c r="D618" s="109"/>
      <c r="E618" s="100"/>
      <c r="F618" s="109"/>
      <c r="G618" s="109"/>
      <c r="H618" s="101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>
      <c r="A619" s="102"/>
      <c r="B619" s="36"/>
      <c r="C619" s="36"/>
      <c r="D619" s="109"/>
      <c r="E619" s="100"/>
      <c r="F619" s="109"/>
      <c r="G619" s="109"/>
      <c r="H619" s="101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>
      <c r="A620" s="102"/>
      <c r="B620" s="36"/>
      <c r="C620" s="36"/>
      <c r="D620" s="109"/>
      <c r="E620" s="100"/>
      <c r="F620" s="109"/>
      <c r="G620" s="109"/>
      <c r="H620" s="101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>
      <c r="A621" s="102"/>
      <c r="B621" s="36"/>
      <c r="C621" s="36"/>
      <c r="D621" s="109"/>
      <c r="E621" s="100"/>
      <c r="F621" s="109"/>
      <c r="G621" s="109"/>
      <c r="H621" s="101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>
      <c r="A622" s="102"/>
      <c r="B622" s="36"/>
      <c r="C622" s="36"/>
      <c r="D622" s="109"/>
      <c r="E622" s="100"/>
      <c r="F622" s="109"/>
      <c r="G622" s="109"/>
      <c r="H622" s="101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>
      <c r="A623" s="102"/>
      <c r="B623" s="36"/>
      <c r="C623" s="36"/>
      <c r="D623" s="109"/>
      <c r="E623" s="100"/>
      <c r="F623" s="109"/>
      <c r="G623" s="109"/>
      <c r="H623" s="101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>
      <c r="A624" s="102"/>
      <c r="B624" s="36"/>
      <c r="C624" s="36"/>
      <c r="D624" s="109"/>
      <c r="E624" s="100"/>
      <c r="F624" s="109"/>
      <c r="G624" s="109"/>
      <c r="H624" s="101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>
      <c r="A625" s="102"/>
      <c r="B625" s="36"/>
      <c r="C625" s="36"/>
      <c r="D625" s="109"/>
      <c r="E625" s="100"/>
      <c r="F625" s="109"/>
      <c r="G625" s="109"/>
      <c r="H625" s="101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>
      <c r="A626" s="102"/>
      <c r="B626" s="36"/>
      <c r="C626" s="36"/>
      <c r="D626" s="109"/>
      <c r="E626" s="100"/>
      <c r="F626" s="109"/>
      <c r="G626" s="109"/>
      <c r="H626" s="101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>
      <c r="A627" s="102"/>
      <c r="B627" s="36"/>
      <c r="C627" s="36"/>
      <c r="D627" s="109"/>
      <c r="E627" s="100"/>
      <c r="F627" s="109"/>
      <c r="G627" s="109"/>
      <c r="H627" s="101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>
      <c r="A628" s="102"/>
      <c r="B628" s="36"/>
      <c r="C628" s="36"/>
      <c r="D628" s="109"/>
      <c r="E628" s="100"/>
      <c r="F628" s="109"/>
      <c r="G628" s="109"/>
      <c r="H628" s="101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>
      <c r="A629" s="102"/>
      <c r="B629" s="36"/>
      <c r="C629" s="36"/>
      <c r="D629" s="109"/>
      <c r="E629" s="100"/>
      <c r="F629" s="109"/>
      <c r="G629" s="109"/>
      <c r="H629" s="101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>
      <c r="A630" s="102"/>
      <c r="B630" s="36"/>
      <c r="C630" s="36"/>
      <c r="D630" s="109"/>
      <c r="E630" s="100"/>
      <c r="F630" s="109"/>
      <c r="G630" s="109"/>
      <c r="H630" s="101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>
      <c r="A631" s="102"/>
      <c r="B631" s="36"/>
      <c r="C631" s="36"/>
      <c r="D631" s="109"/>
      <c r="E631" s="100"/>
      <c r="F631" s="109"/>
      <c r="G631" s="109"/>
      <c r="H631" s="101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>
      <c r="A632" s="102"/>
      <c r="B632" s="36"/>
      <c r="C632" s="36"/>
      <c r="D632" s="109"/>
      <c r="E632" s="100"/>
      <c r="F632" s="109"/>
      <c r="G632" s="109"/>
      <c r="H632" s="101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>
      <c r="A633" s="102"/>
      <c r="B633" s="36"/>
      <c r="C633" s="36"/>
      <c r="D633" s="109"/>
      <c r="E633" s="100"/>
      <c r="F633" s="109"/>
      <c r="G633" s="109"/>
      <c r="H633" s="101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>
      <c r="A634" s="102"/>
      <c r="B634" s="36"/>
      <c r="C634" s="36"/>
      <c r="D634" s="109"/>
      <c r="E634" s="100"/>
      <c r="F634" s="109"/>
      <c r="G634" s="109"/>
      <c r="H634" s="101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>
      <c r="A635" s="102"/>
      <c r="B635" s="36"/>
      <c r="C635" s="36"/>
      <c r="D635" s="109"/>
      <c r="E635" s="100"/>
      <c r="F635" s="109"/>
      <c r="G635" s="109"/>
      <c r="H635" s="101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>
      <c r="A636" s="102"/>
      <c r="B636" s="36"/>
      <c r="C636" s="36"/>
      <c r="D636" s="109"/>
      <c r="E636" s="100"/>
      <c r="F636" s="109"/>
      <c r="G636" s="109"/>
      <c r="H636" s="101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>
      <c r="A637" s="102"/>
      <c r="B637" s="36"/>
      <c r="C637" s="36"/>
      <c r="D637" s="109"/>
      <c r="E637" s="100"/>
      <c r="F637" s="109"/>
      <c r="G637" s="109"/>
      <c r="H637" s="101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>
      <c r="A638" s="102"/>
      <c r="B638" s="36"/>
      <c r="C638" s="36"/>
      <c r="D638" s="109"/>
      <c r="E638" s="100"/>
      <c r="F638" s="109"/>
      <c r="G638" s="109"/>
      <c r="H638" s="101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>
      <c r="A639" s="102"/>
      <c r="B639" s="36"/>
      <c r="C639" s="36"/>
      <c r="D639" s="109"/>
      <c r="E639" s="100"/>
      <c r="F639" s="109"/>
      <c r="G639" s="109"/>
      <c r="H639" s="101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>
      <c r="A640" s="102"/>
      <c r="B640" s="36"/>
      <c r="C640" s="36"/>
      <c r="D640" s="109"/>
      <c r="E640" s="100"/>
      <c r="F640" s="109"/>
      <c r="G640" s="109"/>
      <c r="H640" s="101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>
      <c r="A641" s="102"/>
      <c r="B641" s="36"/>
      <c r="C641" s="36"/>
      <c r="D641" s="109"/>
      <c r="E641" s="100"/>
      <c r="F641" s="109"/>
      <c r="G641" s="109"/>
      <c r="H641" s="101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>
      <c r="A642" s="102"/>
      <c r="B642" s="36"/>
      <c r="C642" s="36"/>
      <c r="D642" s="109"/>
      <c r="E642" s="100"/>
      <c r="F642" s="109"/>
      <c r="G642" s="109"/>
      <c r="H642" s="101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>
      <c r="A643" s="102"/>
      <c r="B643" s="36"/>
      <c r="C643" s="36"/>
      <c r="D643" s="109"/>
      <c r="E643" s="100"/>
      <c r="F643" s="109"/>
      <c r="G643" s="109"/>
      <c r="H643" s="101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>
      <c r="A644" s="102"/>
      <c r="B644" s="36"/>
      <c r="C644" s="36"/>
      <c r="D644" s="109"/>
      <c r="E644" s="100"/>
      <c r="F644" s="109"/>
      <c r="G644" s="109"/>
      <c r="H644" s="101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>
      <c r="A645" s="102"/>
      <c r="B645" s="36"/>
      <c r="C645" s="36"/>
      <c r="D645" s="109"/>
      <c r="E645" s="100"/>
      <c r="F645" s="109"/>
      <c r="G645" s="109"/>
      <c r="H645" s="101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>
      <c r="A646" s="102"/>
      <c r="B646" s="36"/>
      <c r="C646" s="36"/>
      <c r="D646" s="109"/>
      <c r="E646" s="100"/>
      <c r="F646" s="109"/>
      <c r="G646" s="109"/>
      <c r="H646" s="101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>
      <c r="A647" s="102"/>
      <c r="B647" s="36"/>
      <c r="C647" s="36"/>
      <c r="D647" s="109"/>
      <c r="E647" s="100"/>
      <c r="F647" s="109"/>
      <c r="G647" s="109"/>
      <c r="H647" s="101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>
      <c r="A648" s="102"/>
      <c r="B648" s="36"/>
      <c r="C648" s="36"/>
      <c r="D648" s="109"/>
      <c r="E648" s="100"/>
      <c r="F648" s="109"/>
      <c r="G648" s="109"/>
      <c r="H648" s="101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>
      <c r="A649" s="102"/>
      <c r="B649" s="36"/>
      <c r="C649" s="36"/>
      <c r="D649" s="109"/>
      <c r="E649" s="100"/>
      <c r="F649" s="109"/>
      <c r="G649" s="109"/>
      <c r="H649" s="101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>
      <c r="A650" s="102"/>
      <c r="B650" s="36"/>
      <c r="C650" s="36"/>
      <c r="D650" s="109"/>
      <c r="E650" s="100"/>
      <c r="F650" s="109"/>
      <c r="G650" s="109"/>
      <c r="H650" s="101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>
      <c r="A651" s="102"/>
      <c r="B651" s="36"/>
      <c r="C651" s="36"/>
      <c r="D651" s="109"/>
      <c r="E651" s="100"/>
      <c r="F651" s="109"/>
      <c r="G651" s="109"/>
      <c r="H651" s="101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>
      <c r="A652" s="102"/>
      <c r="B652" s="36"/>
      <c r="C652" s="36"/>
      <c r="D652" s="109"/>
      <c r="E652" s="100"/>
      <c r="F652" s="109"/>
      <c r="G652" s="109"/>
      <c r="H652" s="101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>
      <c r="A653" s="102"/>
      <c r="B653" s="36"/>
      <c r="C653" s="36"/>
      <c r="D653" s="109"/>
      <c r="E653" s="100"/>
      <c r="F653" s="109"/>
      <c r="G653" s="109"/>
      <c r="H653" s="101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>
      <c r="A654" s="102"/>
      <c r="B654" s="36"/>
      <c r="C654" s="36"/>
      <c r="D654" s="109"/>
      <c r="E654" s="100"/>
      <c r="F654" s="109"/>
      <c r="G654" s="109"/>
      <c r="H654" s="101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>
      <c r="A655" s="102"/>
      <c r="B655" s="36"/>
      <c r="C655" s="36"/>
      <c r="D655" s="109"/>
      <c r="E655" s="100"/>
      <c r="F655" s="109"/>
      <c r="G655" s="109"/>
      <c r="H655" s="101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>
      <c r="A656" s="102"/>
      <c r="B656" s="36"/>
      <c r="C656" s="36"/>
      <c r="D656" s="109"/>
      <c r="E656" s="100"/>
      <c r="F656" s="109"/>
      <c r="G656" s="109"/>
      <c r="H656" s="101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>
      <c r="A657" s="102"/>
      <c r="B657" s="36"/>
      <c r="C657" s="36"/>
      <c r="D657" s="109"/>
      <c r="E657" s="100"/>
      <c r="F657" s="109"/>
      <c r="G657" s="109"/>
      <c r="H657" s="101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>
      <c r="A658" s="102"/>
      <c r="B658" s="36"/>
      <c r="C658" s="36"/>
      <c r="D658" s="109"/>
      <c r="E658" s="100"/>
      <c r="F658" s="109"/>
      <c r="G658" s="109"/>
      <c r="H658" s="101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>
      <c r="A659" s="102"/>
      <c r="B659" s="36"/>
      <c r="C659" s="36"/>
      <c r="D659" s="109"/>
      <c r="E659" s="100"/>
      <c r="F659" s="109"/>
      <c r="G659" s="109"/>
      <c r="H659" s="101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>
      <c r="A660" s="102"/>
      <c r="B660" s="36"/>
      <c r="C660" s="36"/>
      <c r="D660" s="109"/>
      <c r="E660" s="100"/>
      <c r="F660" s="109"/>
      <c r="G660" s="109"/>
      <c r="H660" s="101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>
      <c r="A661" s="102"/>
      <c r="B661" s="36"/>
      <c r="C661" s="36"/>
      <c r="D661" s="109"/>
      <c r="E661" s="100"/>
      <c r="F661" s="109"/>
      <c r="G661" s="109"/>
      <c r="H661" s="101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>
      <c r="A662" s="102"/>
      <c r="B662" s="36"/>
      <c r="C662" s="36"/>
      <c r="D662" s="109"/>
      <c r="E662" s="100"/>
      <c r="F662" s="109"/>
      <c r="G662" s="109"/>
      <c r="H662" s="101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>
      <c r="A663" s="102"/>
      <c r="B663" s="36"/>
      <c r="C663" s="36"/>
      <c r="D663" s="109"/>
      <c r="E663" s="100"/>
      <c r="F663" s="109"/>
      <c r="G663" s="109"/>
      <c r="H663" s="101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>
      <c r="A664" s="102"/>
      <c r="B664" s="36"/>
      <c r="C664" s="36"/>
      <c r="D664" s="109"/>
      <c r="E664" s="100"/>
      <c r="F664" s="109"/>
      <c r="G664" s="109"/>
      <c r="H664" s="101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>
      <c r="A665" s="102"/>
      <c r="B665" s="36"/>
      <c r="C665" s="36"/>
      <c r="D665" s="109"/>
      <c r="E665" s="100"/>
      <c r="F665" s="109"/>
      <c r="G665" s="109"/>
      <c r="H665" s="101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>
      <c r="A666" s="102"/>
      <c r="B666" s="36"/>
      <c r="C666" s="36"/>
      <c r="D666" s="109"/>
      <c r="E666" s="100"/>
      <c r="F666" s="109"/>
      <c r="G666" s="109"/>
      <c r="H666" s="101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>
      <c r="A667" s="102"/>
      <c r="B667" s="36"/>
      <c r="C667" s="36"/>
      <c r="D667" s="109"/>
      <c r="E667" s="100"/>
      <c r="F667" s="109"/>
      <c r="G667" s="109"/>
      <c r="H667" s="101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>
      <c r="A668" s="102"/>
      <c r="B668" s="36"/>
      <c r="C668" s="36"/>
      <c r="D668" s="109"/>
      <c r="E668" s="100"/>
      <c r="F668" s="109"/>
      <c r="G668" s="109"/>
      <c r="H668" s="101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>
      <c r="A669" s="102"/>
      <c r="B669" s="36"/>
      <c r="C669" s="36"/>
      <c r="D669" s="109"/>
      <c r="E669" s="100"/>
      <c r="F669" s="109"/>
      <c r="G669" s="109"/>
      <c r="H669" s="101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>
      <c r="A670" s="102"/>
      <c r="B670" s="36"/>
      <c r="C670" s="36"/>
      <c r="D670" s="109"/>
      <c r="E670" s="100"/>
      <c r="F670" s="109"/>
      <c r="G670" s="109"/>
      <c r="H670" s="101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>
      <c r="A671" s="102"/>
      <c r="B671" s="36"/>
      <c r="C671" s="36"/>
      <c r="D671" s="109"/>
      <c r="E671" s="100"/>
      <c r="F671" s="109"/>
      <c r="G671" s="109"/>
      <c r="H671" s="101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>
      <c r="A672" s="102"/>
      <c r="B672" s="36"/>
      <c r="C672" s="36"/>
      <c r="D672" s="109"/>
      <c r="E672" s="100"/>
      <c r="F672" s="109"/>
      <c r="G672" s="109"/>
      <c r="H672" s="101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>
      <c r="A673" s="102"/>
      <c r="B673" s="36"/>
      <c r="C673" s="36"/>
      <c r="D673" s="109"/>
      <c r="E673" s="100"/>
      <c r="F673" s="109"/>
      <c r="G673" s="109"/>
      <c r="H673" s="101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>
      <c r="A674" s="102"/>
      <c r="B674" s="36"/>
      <c r="C674" s="36"/>
      <c r="D674" s="109"/>
      <c r="E674" s="100"/>
      <c r="F674" s="109"/>
      <c r="G674" s="109"/>
      <c r="H674" s="101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>
      <c r="A675" s="102"/>
      <c r="B675" s="36"/>
      <c r="C675" s="36"/>
      <c r="D675" s="109"/>
      <c r="E675" s="100"/>
      <c r="F675" s="109"/>
      <c r="G675" s="109"/>
      <c r="H675" s="101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>
      <c r="A676" s="102"/>
      <c r="B676" s="36"/>
      <c r="C676" s="36"/>
      <c r="D676" s="109"/>
      <c r="E676" s="100"/>
      <c r="F676" s="109"/>
      <c r="G676" s="109"/>
      <c r="H676" s="101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>
      <c r="A677" s="102"/>
      <c r="B677" s="36"/>
      <c r="C677" s="36"/>
      <c r="D677" s="109"/>
      <c r="E677" s="100"/>
      <c r="F677" s="109"/>
      <c r="G677" s="109"/>
      <c r="H677" s="101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>
      <c r="A678" s="102"/>
      <c r="B678" s="36"/>
      <c r="C678" s="36"/>
      <c r="D678" s="109"/>
      <c r="E678" s="100"/>
      <c r="F678" s="109"/>
      <c r="G678" s="109"/>
      <c r="H678" s="101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>
      <c r="A679" s="102"/>
      <c r="B679" s="36"/>
      <c r="C679" s="36"/>
      <c r="D679" s="109"/>
      <c r="E679" s="100"/>
      <c r="F679" s="109"/>
      <c r="G679" s="109"/>
      <c r="H679" s="101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>
      <c r="A680" s="102"/>
      <c r="B680" s="36"/>
      <c r="C680" s="36"/>
      <c r="D680" s="109"/>
      <c r="E680" s="100"/>
      <c r="F680" s="109"/>
      <c r="G680" s="109"/>
      <c r="H680" s="101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>
      <c r="A681" s="102"/>
      <c r="B681" s="36"/>
      <c r="C681" s="36"/>
      <c r="D681" s="109"/>
      <c r="E681" s="100"/>
      <c r="F681" s="109"/>
      <c r="G681" s="109"/>
      <c r="H681" s="101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>
      <c r="A682" s="102"/>
      <c r="B682" s="36"/>
      <c r="C682" s="36"/>
      <c r="D682" s="109"/>
      <c r="E682" s="100"/>
      <c r="F682" s="109"/>
      <c r="G682" s="109"/>
      <c r="H682" s="101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>
      <c r="A683" s="102"/>
      <c r="B683" s="36"/>
      <c r="C683" s="36"/>
      <c r="D683" s="109"/>
      <c r="E683" s="100"/>
      <c r="F683" s="109"/>
      <c r="G683" s="109"/>
      <c r="H683" s="101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>
      <c r="A684" s="102"/>
      <c r="B684" s="36"/>
      <c r="C684" s="36"/>
      <c r="D684" s="109"/>
      <c r="E684" s="100"/>
      <c r="F684" s="109"/>
      <c r="G684" s="109"/>
      <c r="H684" s="101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>
      <c r="A685" s="102"/>
      <c r="B685" s="36"/>
      <c r="C685" s="36"/>
      <c r="D685" s="109"/>
      <c r="E685" s="100"/>
      <c r="F685" s="109"/>
      <c r="G685" s="109"/>
      <c r="H685" s="101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>
      <c r="A686" s="102"/>
      <c r="B686" s="36"/>
      <c r="C686" s="36"/>
      <c r="D686" s="109"/>
      <c r="E686" s="100"/>
      <c r="F686" s="109"/>
      <c r="G686" s="109"/>
      <c r="H686" s="101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>
      <c r="A687" s="102"/>
      <c r="B687" s="36"/>
      <c r="C687" s="36"/>
      <c r="D687" s="109"/>
      <c r="E687" s="100"/>
      <c r="F687" s="109"/>
      <c r="G687" s="109"/>
      <c r="H687" s="101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>
      <c r="A688" s="102"/>
      <c r="B688" s="36"/>
      <c r="C688" s="36"/>
      <c r="D688" s="109"/>
      <c r="E688" s="100"/>
      <c r="F688" s="109"/>
      <c r="G688" s="109"/>
      <c r="H688" s="101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>
      <c r="A689" s="102"/>
      <c r="B689" s="36"/>
      <c r="C689" s="36"/>
      <c r="D689" s="109"/>
      <c r="E689" s="100"/>
      <c r="F689" s="109"/>
      <c r="G689" s="109"/>
      <c r="H689" s="101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>
      <c r="A690" s="102"/>
      <c r="B690" s="36"/>
      <c r="C690" s="36"/>
      <c r="D690" s="109"/>
      <c r="E690" s="100"/>
      <c r="F690" s="109"/>
      <c r="G690" s="109"/>
      <c r="H690" s="101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>
      <c r="A691" s="102"/>
      <c r="B691" s="36"/>
      <c r="C691" s="36"/>
      <c r="D691" s="109"/>
      <c r="E691" s="100"/>
      <c r="F691" s="109"/>
      <c r="G691" s="109"/>
      <c r="H691" s="101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>
      <c r="A692" s="102"/>
      <c r="B692" s="36"/>
      <c r="C692" s="36"/>
      <c r="D692" s="109"/>
      <c r="E692" s="100"/>
      <c r="F692" s="109"/>
      <c r="G692" s="109"/>
      <c r="H692" s="101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>
      <c r="A693" s="102"/>
      <c r="B693" s="36"/>
      <c r="C693" s="36"/>
      <c r="D693" s="109"/>
      <c r="E693" s="100"/>
      <c r="F693" s="109"/>
      <c r="G693" s="109"/>
      <c r="H693" s="101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>
      <c r="A694" s="102"/>
      <c r="B694" s="36"/>
      <c r="C694" s="36"/>
      <c r="D694" s="109"/>
      <c r="E694" s="100"/>
      <c r="F694" s="109"/>
      <c r="G694" s="109"/>
      <c r="H694" s="101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>
      <c r="A695" s="102"/>
      <c r="B695" s="36"/>
      <c r="C695" s="36"/>
      <c r="D695" s="109"/>
      <c r="E695" s="100"/>
      <c r="F695" s="109"/>
      <c r="G695" s="109"/>
      <c r="H695" s="101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>
      <c r="A696" s="102"/>
      <c r="B696" s="36"/>
      <c r="C696" s="36"/>
      <c r="D696" s="109"/>
      <c r="E696" s="100"/>
      <c r="F696" s="109"/>
      <c r="G696" s="109"/>
      <c r="H696" s="101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>
      <c r="A697" s="102"/>
      <c r="B697" s="36"/>
      <c r="C697" s="36"/>
      <c r="D697" s="109"/>
      <c r="E697" s="100"/>
      <c r="F697" s="109"/>
      <c r="G697" s="109"/>
      <c r="H697" s="101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>
      <c r="A698" s="102"/>
      <c r="B698" s="36"/>
      <c r="C698" s="36"/>
      <c r="D698" s="109"/>
      <c r="E698" s="100"/>
      <c r="F698" s="109"/>
      <c r="G698" s="109"/>
      <c r="H698" s="101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>
      <c r="A699" s="102"/>
      <c r="B699" s="36"/>
      <c r="C699" s="36"/>
      <c r="D699" s="109"/>
      <c r="E699" s="100"/>
      <c r="F699" s="109"/>
      <c r="G699" s="109"/>
      <c r="H699" s="101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>
      <c r="A700" s="102"/>
      <c r="B700" s="36"/>
      <c r="C700" s="36"/>
      <c r="D700" s="109"/>
      <c r="E700" s="100"/>
      <c r="F700" s="109"/>
      <c r="G700" s="109"/>
      <c r="H700" s="101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>
      <c r="A701" s="102"/>
      <c r="B701" s="36"/>
      <c r="C701" s="36"/>
      <c r="D701" s="109"/>
      <c r="E701" s="100"/>
      <c r="F701" s="109"/>
      <c r="G701" s="109"/>
      <c r="H701" s="101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>
      <c r="A702" s="102"/>
      <c r="B702" s="36"/>
      <c r="C702" s="36"/>
      <c r="D702" s="109"/>
      <c r="E702" s="100"/>
      <c r="F702" s="109"/>
      <c r="G702" s="109"/>
      <c r="H702" s="101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>
      <c r="A703" s="102"/>
      <c r="B703" s="36"/>
      <c r="C703" s="36"/>
      <c r="D703" s="109"/>
      <c r="E703" s="100"/>
      <c r="F703" s="109"/>
      <c r="G703" s="109"/>
      <c r="H703" s="101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>
      <c r="A704" s="102"/>
      <c r="B704" s="36"/>
      <c r="C704" s="36"/>
      <c r="D704" s="109"/>
      <c r="E704" s="100"/>
      <c r="F704" s="109"/>
      <c r="G704" s="109"/>
      <c r="H704" s="101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>
      <c r="A705" s="102"/>
      <c r="B705" s="36"/>
      <c r="C705" s="36"/>
      <c r="D705" s="109"/>
      <c r="E705" s="100"/>
      <c r="F705" s="109"/>
      <c r="G705" s="109"/>
      <c r="H705" s="101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>
      <c r="A706" s="102"/>
      <c r="B706" s="36"/>
      <c r="C706" s="36"/>
      <c r="D706" s="109"/>
      <c r="E706" s="100"/>
      <c r="F706" s="109"/>
      <c r="G706" s="109"/>
      <c r="H706" s="101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>
      <c r="A707" s="102"/>
      <c r="B707" s="36"/>
      <c r="C707" s="36"/>
      <c r="D707" s="109"/>
      <c r="E707" s="100"/>
      <c r="F707" s="109"/>
      <c r="G707" s="109"/>
      <c r="H707" s="101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>
      <c r="A708" s="102"/>
      <c r="B708" s="36"/>
      <c r="C708" s="36"/>
      <c r="D708" s="109"/>
      <c r="E708" s="100"/>
      <c r="F708" s="109"/>
      <c r="G708" s="109"/>
      <c r="H708" s="101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>
      <c r="A709" s="102"/>
      <c r="B709" s="36"/>
      <c r="C709" s="36"/>
      <c r="D709" s="109"/>
      <c r="E709" s="100"/>
      <c r="F709" s="109"/>
      <c r="G709" s="109"/>
      <c r="H709" s="101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>
      <c r="A710" s="102"/>
      <c r="B710" s="36"/>
      <c r="C710" s="36"/>
      <c r="D710" s="109"/>
      <c r="E710" s="100"/>
      <c r="F710" s="109"/>
      <c r="G710" s="109"/>
      <c r="H710" s="101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>
      <c r="A711" s="102"/>
      <c r="B711" s="36"/>
      <c r="C711" s="36"/>
      <c r="D711" s="109"/>
      <c r="E711" s="100"/>
      <c r="F711" s="109"/>
      <c r="G711" s="109"/>
      <c r="H711" s="101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>
      <c r="A712" s="102"/>
      <c r="B712" s="36"/>
      <c r="C712" s="36"/>
      <c r="D712" s="109"/>
      <c r="E712" s="100"/>
      <c r="F712" s="109"/>
      <c r="G712" s="109"/>
      <c r="H712" s="101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>
      <c r="A713" s="102"/>
      <c r="B713" s="36"/>
      <c r="C713" s="36"/>
      <c r="D713" s="109"/>
      <c r="E713" s="100"/>
      <c r="F713" s="109"/>
      <c r="G713" s="109"/>
      <c r="H713" s="101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>
      <c r="A714" s="102"/>
      <c r="B714" s="36"/>
      <c r="C714" s="36"/>
      <c r="D714" s="109"/>
      <c r="E714" s="100"/>
      <c r="F714" s="109"/>
      <c r="G714" s="109"/>
      <c r="H714" s="101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>
      <c r="A715" s="102"/>
      <c r="B715" s="36"/>
      <c r="C715" s="36"/>
      <c r="D715" s="109"/>
      <c r="E715" s="100"/>
      <c r="F715" s="109"/>
      <c r="G715" s="109"/>
      <c r="H715" s="101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>
      <c r="A716" s="102"/>
      <c r="B716" s="36"/>
      <c r="C716" s="36"/>
      <c r="D716" s="109"/>
      <c r="E716" s="100"/>
      <c r="F716" s="109"/>
      <c r="G716" s="109"/>
      <c r="H716" s="101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>
      <c r="A717" s="102"/>
      <c r="B717" s="36"/>
      <c r="C717" s="36"/>
      <c r="D717" s="109"/>
      <c r="E717" s="100"/>
      <c r="F717" s="109"/>
      <c r="G717" s="109"/>
      <c r="H717" s="101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>
      <c r="A718" s="102"/>
      <c r="B718" s="36"/>
      <c r="C718" s="36"/>
      <c r="D718" s="109"/>
      <c r="E718" s="100"/>
      <c r="F718" s="109"/>
      <c r="G718" s="109"/>
      <c r="H718" s="101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>
      <c r="A719" s="102"/>
      <c r="B719" s="36"/>
      <c r="C719" s="36"/>
      <c r="D719" s="109"/>
      <c r="E719" s="100"/>
      <c r="F719" s="109"/>
      <c r="G719" s="109"/>
      <c r="H719" s="101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>
      <c r="A720" s="102"/>
      <c r="B720" s="36"/>
      <c r="C720" s="36"/>
      <c r="D720" s="109"/>
      <c r="E720" s="100"/>
      <c r="F720" s="109"/>
      <c r="G720" s="109"/>
      <c r="H720" s="101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>
      <c r="A721" s="102"/>
      <c r="B721" s="36"/>
      <c r="C721" s="36"/>
      <c r="D721" s="109"/>
      <c r="E721" s="100"/>
      <c r="F721" s="109"/>
      <c r="G721" s="109"/>
      <c r="H721" s="101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>
      <c r="A722" s="102"/>
      <c r="B722" s="36"/>
      <c r="C722" s="36"/>
      <c r="D722" s="109"/>
      <c r="E722" s="100"/>
      <c r="F722" s="109"/>
      <c r="G722" s="109"/>
      <c r="H722" s="101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>
      <c r="A723" s="102"/>
      <c r="B723" s="36"/>
      <c r="C723" s="36"/>
      <c r="D723" s="109"/>
      <c r="E723" s="100"/>
      <c r="F723" s="109"/>
      <c r="G723" s="109"/>
      <c r="H723" s="101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>
      <c r="A724" s="102"/>
      <c r="B724" s="36"/>
      <c r="C724" s="36"/>
      <c r="D724" s="109"/>
      <c r="E724" s="100"/>
      <c r="F724" s="109"/>
      <c r="G724" s="109"/>
      <c r="H724" s="101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>
      <c r="A725" s="102"/>
      <c r="B725" s="36"/>
      <c r="C725" s="36"/>
      <c r="D725" s="109"/>
      <c r="E725" s="100"/>
      <c r="F725" s="109"/>
      <c r="G725" s="109"/>
      <c r="H725" s="101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>
      <c r="A726" s="102"/>
      <c r="B726" s="36"/>
      <c r="C726" s="36"/>
      <c r="D726" s="109"/>
      <c r="E726" s="100"/>
      <c r="F726" s="109"/>
      <c r="G726" s="109"/>
      <c r="H726" s="101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>
      <c r="A727" s="102"/>
      <c r="B727" s="36"/>
      <c r="C727" s="36"/>
      <c r="D727" s="109"/>
      <c r="E727" s="100"/>
      <c r="F727" s="109"/>
      <c r="G727" s="109"/>
      <c r="H727" s="101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>
      <c r="A728" s="102"/>
      <c r="B728" s="36"/>
      <c r="C728" s="36"/>
      <c r="D728" s="109"/>
      <c r="E728" s="100"/>
      <c r="F728" s="109"/>
      <c r="G728" s="109"/>
      <c r="H728" s="101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>
      <c r="A729" s="102"/>
      <c r="B729" s="36"/>
      <c r="C729" s="36"/>
      <c r="D729" s="109"/>
      <c r="E729" s="100"/>
      <c r="F729" s="109"/>
      <c r="G729" s="109"/>
      <c r="H729" s="101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>
      <c r="A730" s="102"/>
      <c r="B730" s="36"/>
      <c r="C730" s="36"/>
      <c r="D730" s="109"/>
      <c r="E730" s="100"/>
      <c r="F730" s="109"/>
      <c r="G730" s="109"/>
      <c r="H730" s="101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>
      <c r="A731" s="102"/>
      <c r="B731" s="36"/>
      <c r="C731" s="36"/>
      <c r="D731" s="109"/>
      <c r="E731" s="100"/>
      <c r="F731" s="109"/>
      <c r="G731" s="109"/>
      <c r="H731" s="101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>
      <c r="A732" s="102"/>
      <c r="B732" s="36"/>
      <c r="C732" s="36"/>
      <c r="D732" s="109"/>
      <c r="E732" s="100"/>
      <c r="F732" s="109"/>
      <c r="G732" s="109"/>
      <c r="H732" s="101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>
      <c r="A733" s="102"/>
      <c r="B733" s="36"/>
      <c r="C733" s="36"/>
      <c r="D733" s="109"/>
      <c r="E733" s="100"/>
      <c r="F733" s="109"/>
      <c r="G733" s="109"/>
      <c r="H733" s="101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>
      <c r="A734" s="102"/>
      <c r="B734" s="36"/>
      <c r="C734" s="36"/>
      <c r="D734" s="109"/>
      <c r="E734" s="100"/>
      <c r="F734" s="109"/>
      <c r="G734" s="109"/>
      <c r="H734" s="101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>
      <c r="A735" s="102"/>
      <c r="B735" s="36"/>
      <c r="C735" s="36"/>
      <c r="D735" s="109"/>
      <c r="E735" s="100"/>
      <c r="F735" s="109"/>
      <c r="G735" s="109"/>
      <c r="H735" s="101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>
      <c r="A736" s="102"/>
      <c r="B736" s="36"/>
      <c r="C736" s="36"/>
      <c r="D736" s="109"/>
      <c r="E736" s="100"/>
      <c r="F736" s="109"/>
      <c r="G736" s="109"/>
      <c r="H736" s="101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>
      <c r="A737" s="102"/>
      <c r="B737" s="36"/>
      <c r="C737" s="36"/>
      <c r="D737" s="109"/>
      <c r="E737" s="100"/>
      <c r="F737" s="109"/>
      <c r="G737" s="109"/>
      <c r="H737" s="101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>
      <c r="A738" s="102"/>
      <c r="B738" s="36"/>
      <c r="C738" s="36"/>
      <c r="D738" s="109"/>
      <c r="E738" s="100"/>
      <c r="F738" s="109"/>
      <c r="G738" s="109"/>
      <c r="H738" s="101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>
      <c r="A739" s="102"/>
      <c r="B739" s="36"/>
      <c r="C739" s="36"/>
      <c r="D739" s="109"/>
      <c r="E739" s="100"/>
      <c r="F739" s="109"/>
      <c r="G739" s="109"/>
      <c r="H739" s="101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>
      <c r="A740" s="102"/>
      <c r="B740" s="36"/>
      <c r="C740" s="36"/>
      <c r="D740" s="109"/>
      <c r="E740" s="100"/>
      <c r="F740" s="109"/>
      <c r="G740" s="109"/>
      <c r="H740" s="101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>
      <c r="A741" s="102"/>
      <c r="B741" s="36"/>
      <c r="C741" s="36"/>
      <c r="D741" s="109"/>
      <c r="E741" s="100"/>
      <c r="F741" s="109"/>
      <c r="G741" s="109"/>
      <c r="H741" s="101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>
      <c r="A742" s="102"/>
      <c r="B742" s="36"/>
      <c r="C742" s="36"/>
      <c r="D742" s="109"/>
      <c r="E742" s="100"/>
      <c r="F742" s="109"/>
      <c r="G742" s="109"/>
      <c r="H742" s="101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>
      <c r="A743" s="102"/>
      <c r="B743" s="36"/>
      <c r="C743" s="36"/>
      <c r="D743" s="109"/>
      <c r="E743" s="100"/>
      <c r="F743" s="109"/>
      <c r="G743" s="109"/>
      <c r="H743" s="101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>
      <c r="A744" s="102"/>
      <c r="B744" s="36"/>
      <c r="C744" s="36"/>
      <c r="D744" s="109"/>
      <c r="E744" s="100"/>
      <c r="F744" s="109"/>
      <c r="G744" s="109"/>
      <c r="H744" s="101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>
      <c r="A745" s="102"/>
      <c r="B745" s="36"/>
      <c r="C745" s="36"/>
      <c r="D745" s="109"/>
      <c r="E745" s="100"/>
      <c r="F745" s="109"/>
      <c r="G745" s="109"/>
      <c r="H745" s="101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>
      <c r="A746" s="102"/>
      <c r="B746" s="36"/>
      <c r="C746" s="36"/>
      <c r="D746" s="109"/>
      <c r="E746" s="100"/>
      <c r="F746" s="109"/>
      <c r="G746" s="109"/>
      <c r="H746" s="101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>
      <c r="A747" s="102"/>
      <c r="B747" s="36"/>
      <c r="C747" s="36"/>
      <c r="D747" s="109"/>
      <c r="E747" s="100"/>
      <c r="F747" s="109"/>
      <c r="G747" s="109"/>
      <c r="H747" s="101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>
      <c r="A748" s="102"/>
      <c r="B748" s="36"/>
      <c r="C748" s="36"/>
      <c r="D748" s="109"/>
      <c r="E748" s="100"/>
      <c r="F748" s="109"/>
      <c r="G748" s="109"/>
      <c r="H748" s="101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>
      <c r="A749" s="102"/>
      <c r="B749" s="36"/>
      <c r="C749" s="36"/>
      <c r="D749" s="109"/>
      <c r="E749" s="100"/>
      <c r="F749" s="109"/>
      <c r="G749" s="109"/>
      <c r="H749" s="101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>
      <c r="A750" s="102"/>
      <c r="B750" s="36"/>
      <c r="C750" s="36"/>
      <c r="D750" s="109"/>
      <c r="E750" s="100"/>
      <c r="F750" s="109"/>
      <c r="G750" s="109"/>
      <c r="H750" s="101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>
      <c r="A751" s="102"/>
      <c r="B751" s="36"/>
      <c r="C751" s="36"/>
      <c r="D751" s="109"/>
      <c r="E751" s="100"/>
      <c r="F751" s="109"/>
      <c r="G751" s="109"/>
      <c r="H751" s="101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>
      <c r="A752" s="102"/>
      <c r="B752" s="36"/>
      <c r="C752" s="36"/>
      <c r="D752" s="109"/>
      <c r="E752" s="100"/>
      <c r="F752" s="109"/>
      <c r="G752" s="109"/>
      <c r="H752" s="101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>
      <c r="A753" s="102"/>
      <c r="B753" s="36"/>
      <c r="C753" s="36"/>
      <c r="D753" s="109"/>
      <c r="E753" s="100"/>
      <c r="F753" s="109"/>
      <c r="G753" s="109"/>
      <c r="H753" s="101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>
      <c r="A754" s="102"/>
      <c r="B754" s="36"/>
      <c r="C754" s="36"/>
      <c r="D754" s="109"/>
      <c r="E754" s="100"/>
      <c r="F754" s="109"/>
      <c r="G754" s="109"/>
      <c r="H754" s="101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>
      <c r="A755" s="102"/>
      <c r="B755" s="36"/>
      <c r="C755" s="36"/>
      <c r="D755" s="109"/>
      <c r="E755" s="100"/>
      <c r="F755" s="109"/>
      <c r="G755" s="109"/>
      <c r="H755" s="101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>
      <c r="A756" s="102"/>
      <c r="B756" s="36"/>
      <c r="C756" s="36"/>
      <c r="D756" s="109"/>
      <c r="E756" s="100"/>
      <c r="F756" s="109"/>
      <c r="G756" s="109"/>
      <c r="H756" s="101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>
      <c r="A757" s="102"/>
      <c r="B757" s="36"/>
      <c r="C757" s="36"/>
      <c r="D757" s="109"/>
      <c r="E757" s="100"/>
      <c r="F757" s="109"/>
      <c r="G757" s="109"/>
      <c r="H757" s="101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>
      <c r="A758" s="102"/>
      <c r="B758" s="36"/>
      <c r="C758" s="36"/>
      <c r="D758" s="109"/>
      <c r="E758" s="100"/>
      <c r="F758" s="109"/>
      <c r="G758" s="109"/>
      <c r="H758" s="101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>
      <c r="A759" s="102"/>
      <c r="B759" s="36"/>
      <c r="C759" s="36"/>
      <c r="D759" s="109"/>
      <c r="E759" s="100"/>
      <c r="F759" s="109"/>
      <c r="G759" s="109"/>
      <c r="H759" s="101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>
      <c r="A760" s="102"/>
      <c r="B760" s="36"/>
      <c r="C760" s="36"/>
      <c r="D760" s="109"/>
      <c r="E760" s="100"/>
      <c r="F760" s="109"/>
      <c r="G760" s="109"/>
      <c r="H760" s="101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>
      <c r="A761" s="102"/>
      <c r="B761" s="36"/>
      <c r="C761" s="36"/>
      <c r="D761" s="109"/>
      <c r="E761" s="100"/>
      <c r="F761" s="109"/>
      <c r="G761" s="109"/>
      <c r="H761" s="101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>
      <c r="A762" s="102"/>
      <c r="B762" s="36"/>
      <c r="C762" s="36"/>
      <c r="D762" s="109"/>
      <c r="E762" s="100"/>
      <c r="F762" s="109"/>
      <c r="G762" s="109"/>
      <c r="H762" s="101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>
      <c r="A763" s="102"/>
      <c r="B763" s="36"/>
      <c r="C763" s="36"/>
      <c r="D763" s="109"/>
      <c r="E763" s="100"/>
      <c r="F763" s="109"/>
      <c r="G763" s="109"/>
      <c r="H763" s="101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>
      <c r="A764" s="102"/>
      <c r="B764" s="36"/>
      <c r="C764" s="36"/>
      <c r="D764" s="109"/>
      <c r="E764" s="100"/>
      <c r="F764" s="109"/>
      <c r="G764" s="109"/>
      <c r="H764" s="101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>
      <c r="A765" s="102"/>
      <c r="B765" s="36"/>
      <c r="C765" s="36"/>
      <c r="D765" s="109"/>
      <c r="E765" s="100"/>
      <c r="F765" s="109"/>
      <c r="G765" s="109"/>
      <c r="H765" s="101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>
      <c r="A766" s="102"/>
      <c r="B766" s="36"/>
      <c r="C766" s="36"/>
      <c r="D766" s="109"/>
      <c r="E766" s="100"/>
      <c r="F766" s="109"/>
      <c r="G766" s="109"/>
      <c r="H766" s="101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>
      <c r="A767" s="102"/>
      <c r="B767" s="36"/>
      <c r="C767" s="36"/>
      <c r="D767" s="109"/>
      <c r="E767" s="100"/>
      <c r="F767" s="109"/>
      <c r="G767" s="109"/>
      <c r="H767" s="101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>
      <c r="A768" s="102"/>
      <c r="B768" s="36"/>
      <c r="C768" s="36"/>
      <c r="D768" s="109"/>
      <c r="E768" s="100"/>
      <c r="F768" s="109"/>
      <c r="G768" s="109"/>
      <c r="H768" s="101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>
      <c r="A769" s="102"/>
      <c r="B769" s="36"/>
      <c r="C769" s="36"/>
      <c r="D769" s="109"/>
      <c r="E769" s="100"/>
      <c r="F769" s="109"/>
      <c r="G769" s="109"/>
      <c r="H769" s="101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>
      <c r="A770" s="102"/>
      <c r="B770" s="36"/>
      <c r="C770" s="36"/>
      <c r="D770" s="109"/>
      <c r="E770" s="100"/>
      <c r="F770" s="109"/>
      <c r="G770" s="109"/>
      <c r="H770" s="101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>
      <c r="A771" s="102"/>
      <c r="B771" s="36"/>
      <c r="C771" s="36"/>
      <c r="D771" s="109"/>
      <c r="E771" s="100"/>
      <c r="F771" s="109"/>
      <c r="G771" s="109"/>
      <c r="H771" s="101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>
      <c r="A772" s="102"/>
      <c r="B772" s="36"/>
      <c r="C772" s="36"/>
      <c r="D772" s="109"/>
      <c r="E772" s="100"/>
      <c r="F772" s="109"/>
      <c r="G772" s="109"/>
      <c r="H772" s="101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>
      <c r="A773" s="102"/>
      <c r="B773" s="36"/>
      <c r="C773" s="36"/>
      <c r="D773" s="109"/>
      <c r="E773" s="100"/>
      <c r="F773" s="109"/>
      <c r="G773" s="109"/>
      <c r="H773" s="101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>
      <c r="A774" s="102"/>
      <c r="B774" s="36"/>
      <c r="C774" s="36"/>
      <c r="D774" s="109"/>
      <c r="E774" s="100"/>
      <c r="F774" s="109"/>
      <c r="G774" s="109"/>
      <c r="H774" s="101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>
      <c r="A775" s="102"/>
      <c r="B775" s="36"/>
      <c r="C775" s="36"/>
      <c r="D775" s="109"/>
      <c r="E775" s="100"/>
      <c r="F775" s="109"/>
      <c r="G775" s="109"/>
      <c r="H775" s="101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>
      <c r="A776" s="102"/>
      <c r="B776" s="36"/>
      <c r="C776" s="36"/>
      <c r="D776" s="109"/>
      <c r="E776" s="100"/>
      <c r="F776" s="109"/>
      <c r="G776" s="109"/>
      <c r="H776" s="101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>
      <c r="A777" s="102"/>
      <c r="B777" s="36"/>
      <c r="C777" s="36"/>
      <c r="D777" s="109"/>
      <c r="E777" s="100"/>
      <c r="F777" s="109"/>
      <c r="G777" s="109"/>
      <c r="H777" s="101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>
      <c r="A778" s="102"/>
      <c r="B778" s="36"/>
      <c r="C778" s="36"/>
      <c r="D778" s="109"/>
      <c r="E778" s="100"/>
      <c r="F778" s="109"/>
      <c r="G778" s="109"/>
      <c r="H778" s="101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>
      <c r="A779" s="102"/>
      <c r="B779" s="36"/>
      <c r="C779" s="36"/>
      <c r="D779" s="109"/>
      <c r="E779" s="100"/>
      <c r="F779" s="109"/>
      <c r="G779" s="109"/>
      <c r="H779" s="101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>
      <c r="A780" s="102"/>
      <c r="B780" s="36"/>
      <c r="C780" s="36"/>
      <c r="D780" s="109"/>
      <c r="E780" s="100"/>
      <c r="F780" s="109"/>
      <c r="G780" s="109"/>
      <c r="H780" s="101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>
      <c r="A781" s="102"/>
      <c r="B781" s="36"/>
      <c r="C781" s="36"/>
      <c r="D781" s="109"/>
      <c r="E781" s="100"/>
      <c r="F781" s="109"/>
      <c r="G781" s="109"/>
      <c r="H781" s="101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>
      <c r="A782" s="102"/>
      <c r="B782" s="36"/>
      <c r="C782" s="36"/>
      <c r="D782" s="109"/>
      <c r="E782" s="100"/>
      <c r="F782" s="109"/>
      <c r="G782" s="109"/>
      <c r="H782" s="101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>
      <c r="A783" s="102"/>
      <c r="B783" s="36"/>
      <c r="C783" s="36"/>
      <c r="D783" s="109"/>
      <c r="E783" s="100"/>
      <c r="F783" s="109"/>
      <c r="G783" s="109"/>
      <c r="H783" s="101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>
      <c r="A784" s="102"/>
      <c r="B784" s="36"/>
      <c r="C784" s="36"/>
      <c r="D784" s="109"/>
      <c r="E784" s="100"/>
      <c r="F784" s="109"/>
      <c r="G784" s="109"/>
      <c r="H784" s="101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>
      <c r="A785" s="102"/>
      <c r="B785" s="36"/>
      <c r="C785" s="36"/>
      <c r="D785" s="109"/>
      <c r="E785" s="100"/>
      <c r="F785" s="109"/>
      <c r="G785" s="109"/>
      <c r="H785" s="101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>
      <c r="A786" s="102"/>
      <c r="B786" s="36"/>
      <c r="C786" s="36"/>
      <c r="D786" s="109"/>
      <c r="E786" s="100"/>
      <c r="F786" s="109"/>
      <c r="G786" s="109"/>
      <c r="H786" s="101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>
      <c r="A787" s="102"/>
      <c r="B787" s="36"/>
      <c r="C787" s="36"/>
      <c r="D787" s="109"/>
      <c r="E787" s="100"/>
      <c r="F787" s="109"/>
      <c r="G787" s="109"/>
      <c r="H787" s="101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>
      <c r="A788" s="102"/>
      <c r="B788" s="36"/>
      <c r="C788" s="36"/>
      <c r="D788" s="109"/>
      <c r="E788" s="100"/>
      <c r="F788" s="109"/>
      <c r="G788" s="109"/>
      <c r="H788" s="101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>
      <c r="A789" s="102"/>
      <c r="B789" s="36"/>
      <c r="C789" s="36"/>
      <c r="D789" s="109"/>
      <c r="E789" s="100"/>
      <c r="F789" s="109"/>
      <c r="G789" s="109"/>
      <c r="H789" s="101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>
      <c r="A790" s="102"/>
      <c r="B790" s="36"/>
      <c r="C790" s="36"/>
      <c r="D790" s="109"/>
      <c r="E790" s="100"/>
      <c r="F790" s="109"/>
      <c r="G790" s="109"/>
      <c r="H790" s="101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>
      <c r="A791" s="102"/>
      <c r="B791" s="36"/>
      <c r="C791" s="36"/>
      <c r="D791" s="109"/>
      <c r="E791" s="100"/>
      <c r="F791" s="109"/>
      <c r="G791" s="109"/>
      <c r="H791" s="101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>
      <c r="A792" s="102"/>
      <c r="B792" s="36"/>
      <c r="C792" s="36"/>
      <c r="D792" s="109"/>
      <c r="E792" s="100"/>
      <c r="F792" s="109"/>
      <c r="G792" s="109"/>
      <c r="H792" s="101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>
      <c r="A793" s="102"/>
      <c r="B793" s="36"/>
      <c r="C793" s="36"/>
      <c r="D793" s="109"/>
      <c r="E793" s="100"/>
      <c r="F793" s="109"/>
      <c r="G793" s="109"/>
      <c r="H793" s="101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>
      <c r="A794" s="102"/>
      <c r="B794" s="36"/>
      <c r="C794" s="36"/>
      <c r="D794" s="109"/>
      <c r="E794" s="100"/>
      <c r="F794" s="109"/>
      <c r="G794" s="109"/>
      <c r="H794" s="101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>
      <c r="A795" s="102"/>
      <c r="B795" s="36"/>
      <c r="C795" s="36"/>
      <c r="D795" s="109"/>
      <c r="E795" s="100"/>
      <c r="F795" s="109"/>
      <c r="G795" s="109"/>
      <c r="H795" s="101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>
      <c r="A796" s="102"/>
      <c r="B796" s="36"/>
      <c r="C796" s="36"/>
      <c r="D796" s="109"/>
      <c r="E796" s="100"/>
      <c r="F796" s="109"/>
      <c r="G796" s="109"/>
      <c r="H796" s="101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>
      <c r="A797" s="102"/>
      <c r="B797" s="36"/>
      <c r="C797" s="36"/>
      <c r="D797" s="109"/>
      <c r="E797" s="100"/>
      <c r="F797" s="109"/>
      <c r="G797" s="109"/>
      <c r="H797" s="101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>
      <c r="A798" s="102"/>
      <c r="B798" s="36"/>
      <c r="C798" s="36"/>
      <c r="D798" s="109"/>
      <c r="E798" s="100"/>
      <c r="F798" s="109"/>
      <c r="G798" s="109"/>
      <c r="H798" s="101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>
      <c r="A799" s="102"/>
      <c r="B799" s="36"/>
      <c r="C799" s="36"/>
      <c r="D799" s="109"/>
      <c r="E799" s="100"/>
      <c r="F799" s="109"/>
      <c r="G799" s="109"/>
      <c r="H799" s="101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>
      <c r="A800" s="102"/>
      <c r="B800" s="36"/>
      <c r="C800" s="36"/>
      <c r="D800" s="109"/>
      <c r="E800" s="100"/>
      <c r="F800" s="109"/>
      <c r="G800" s="109"/>
      <c r="H800" s="101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>
      <c r="A801" s="102"/>
      <c r="B801" s="36"/>
      <c r="C801" s="36"/>
      <c r="D801" s="109"/>
      <c r="E801" s="100"/>
      <c r="F801" s="109"/>
      <c r="G801" s="109"/>
      <c r="H801" s="101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>
      <c r="A802" s="102"/>
      <c r="B802" s="36"/>
      <c r="C802" s="36"/>
      <c r="D802" s="109"/>
      <c r="E802" s="100"/>
      <c r="F802" s="109"/>
      <c r="G802" s="109"/>
      <c r="H802" s="101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>
      <c r="A803" s="102"/>
      <c r="B803" s="36"/>
      <c r="C803" s="36"/>
      <c r="D803" s="109"/>
      <c r="E803" s="100"/>
      <c r="F803" s="109"/>
      <c r="G803" s="109"/>
      <c r="H803" s="101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>
      <c r="A804" s="102"/>
      <c r="B804" s="36"/>
      <c r="C804" s="36"/>
      <c r="D804" s="109"/>
      <c r="E804" s="100"/>
      <c r="F804" s="109"/>
      <c r="G804" s="109"/>
      <c r="H804" s="101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>
      <c r="A805" s="102"/>
      <c r="B805" s="36"/>
      <c r="C805" s="36"/>
      <c r="D805" s="109"/>
      <c r="E805" s="100"/>
      <c r="F805" s="109"/>
      <c r="G805" s="109"/>
      <c r="H805" s="101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>
      <c r="A806" s="102"/>
      <c r="B806" s="36"/>
      <c r="C806" s="36"/>
      <c r="D806" s="109"/>
      <c r="E806" s="100"/>
      <c r="F806" s="109"/>
      <c r="G806" s="109"/>
      <c r="H806" s="101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>
      <c r="A807" s="102"/>
      <c r="B807" s="36"/>
      <c r="C807" s="36"/>
      <c r="D807" s="109"/>
      <c r="E807" s="100"/>
      <c r="F807" s="109"/>
      <c r="G807" s="109"/>
      <c r="H807" s="101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>
      <c r="A808" s="102"/>
      <c r="B808" s="36"/>
      <c r="C808" s="36"/>
      <c r="D808" s="109"/>
      <c r="E808" s="100"/>
      <c r="F808" s="109"/>
      <c r="G808" s="109"/>
      <c r="H808" s="101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>
      <c r="A809" s="102"/>
      <c r="B809" s="36"/>
      <c r="C809" s="36"/>
      <c r="D809" s="109"/>
      <c r="E809" s="100"/>
      <c r="F809" s="109"/>
      <c r="G809" s="109"/>
      <c r="H809" s="101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>
      <c r="A810" s="102"/>
      <c r="B810" s="36"/>
      <c r="C810" s="36"/>
      <c r="D810" s="109"/>
      <c r="E810" s="100"/>
      <c r="F810" s="109"/>
      <c r="G810" s="109"/>
      <c r="H810" s="101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>
      <c r="A811" s="102"/>
      <c r="B811" s="36"/>
      <c r="C811" s="36"/>
      <c r="D811" s="109"/>
      <c r="E811" s="100"/>
      <c r="F811" s="109"/>
      <c r="G811" s="109"/>
      <c r="H811" s="101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>
      <c r="A812" s="102"/>
      <c r="B812" s="36"/>
      <c r="C812" s="36"/>
      <c r="D812" s="109"/>
      <c r="E812" s="100"/>
      <c r="F812" s="109"/>
      <c r="G812" s="109"/>
      <c r="H812" s="101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>
      <c r="A813" s="102"/>
      <c r="B813" s="36"/>
      <c r="C813" s="36"/>
      <c r="D813" s="109"/>
      <c r="E813" s="100"/>
      <c r="F813" s="109"/>
      <c r="G813" s="109"/>
      <c r="H813" s="101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>
      <c r="A814" s="102"/>
      <c r="B814" s="36"/>
      <c r="C814" s="36"/>
      <c r="D814" s="109"/>
      <c r="E814" s="100"/>
      <c r="F814" s="109"/>
      <c r="G814" s="109"/>
      <c r="H814" s="101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>
      <c r="A815" s="102"/>
      <c r="B815" s="36"/>
      <c r="C815" s="36"/>
      <c r="D815" s="109"/>
      <c r="E815" s="100"/>
      <c r="F815" s="109"/>
      <c r="G815" s="109"/>
      <c r="H815" s="101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>
      <c r="A816" s="102"/>
      <c r="B816" s="36"/>
      <c r="C816" s="36"/>
      <c r="D816" s="109"/>
      <c r="E816" s="100"/>
      <c r="F816" s="109"/>
      <c r="G816" s="109"/>
      <c r="H816" s="101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>
      <c r="A817" s="102"/>
      <c r="B817" s="36"/>
      <c r="C817" s="36"/>
      <c r="D817" s="109"/>
      <c r="E817" s="100"/>
      <c r="F817" s="109"/>
      <c r="G817" s="109"/>
      <c r="H817" s="101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>
      <c r="A818" s="102"/>
      <c r="B818" s="36"/>
      <c r="C818" s="36"/>
      <c r="D818" s="109"/>
      <c r="E818" s="100"/>
      <c r="F818" s="109"/>
      <c r="G818" s="109"/>
      <c r="H818" s="101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>
      <c r="A819" s="102"/>
      <c r="B819" s="36"/>
      <c r="C819" s="36"/>
      <c r="D819" s="109"/>
      <c r="E819" s="100"/>
      <c r="F819" s="109"/>
      <c r="G819" s="109"/>
      <c r="H819" s="101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>
      <c r="A820" s="102"/>
      <c r="B820" s="36"/>
      <c r="C820" s="36"/>
      <c r="D820" s="109"/>
      <c r="E820" s="100"/>
      <c r="F820" s="109"/>
      <c r="G820" s="109"/>
      <c r="H820" s="101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>
      <c r="A821" s="102"/>
      <c r="B821" s="36"/>
      <c r="C821" s="36"/>
      <c r="D821" s="109"/>
      <c r="E821" s="100"/>
      <c r="F821" s="109"/>
      <c r="G821" s="109"/>
      <c r="H821" s="101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>
      <c r="A822" s="102"/>
      <c r="B822" s="36"/>
      <c r="C822" s="36"/>
      <c r="D822" s="109"/>
      <c r="E822" s="100"/>
      <c r="F822" s="109"/>
      <c r="G822" s="109"/>
      <c r="H822" s="101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>
      <c r="A823" s="102"/>
      <c r="B823" s="36"/>
      <c r="C823" s="36"/>
      <c r="D823" s="109"/>
      <c r="E823" s="100"/>
      <c r="F823" s="109"/>
      <c r="G823" s="109"/>
      <c r="H823" s="101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>
      <c r="A824" s="102"/>
      <c r="B824" s="36"/>
      <c r="C824" s="36"/>
      <c r="D824" s="109"/>
      <c r="E824" s="100"/>
      <c r="F824" s="109"/>
      <c r="G824" s="109"/>
      <c r="H824" s="101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>
      <c r="A825" s="102"/>
      <c r="B825" s="36"/>
      <c r="C825" s="36"/>
      <c r="D825" s="109"/>
      <c r="E825" s="100"/>
      <c r="F825" s="109"/>
      <c r="G825" s="109"/>
      <c r="H825" s="101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>
      <c r="A826" s="102"/>
      <c r="B826" s="36"/>
      <c r="C826" s="36"/>
      <c r="D826" s="109"/>
      <c r="E826" s="100"/>
      <c r="F826" s="109"/>
      <c r="G826" s="109"/>
      <c r="H826" s="101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>
      <c r="A827" s="102"/>
      <c r="B827" s="36"/>
      <c r="C827" s="36"/>
      <c r="D827" s="109"/>
      <c r="E827" s="100"/>
      <c r="F827" s="109"/>
      <c r="G827" s="109"/>
      <c r="H827" s="101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>
      <c r="A828" s="102"/>
      <c r="B828" s="36"/>
      <c r="C828" s="36"/>
      <c r="D828" s="109"/>
      <c r="E828" s="100"/>
      <c r="F828" s="109"/>
      <c r="G828" s="109"/>
      <c r="H828" s="101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>
      <c r="A829" s="102"/>
      <c r="B829" s="36"/>
      <c r="C829" s="36"/>
      <c r="D829" s="109"/>
      <c r="E829" s="100"/>
      <c r="F829" s="109"/>
      <c r="G829" s="109"/>
      <c r="H829" s="101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>
      <c r="A830" s="102"/>
      <c r="B830" s="36"/>
      <c r="C830" s="36"/>
      <c r="D830" s="109"/>
      <c r="E830" s="100"/>
      <c r="F830" s="109"/>
      <c r="G830" s="109"/>
      <c r="H830" s="101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>
      <c r="A831" s="102"/>
      <c r="B831" s="36"/>
      <c r="C831" s="36"/>
      <c r="D831" s="109"/>
      <c r="E831" s="100"/>
      <c r="F831" s="109"/>
      <c r="G831" s="109"/>
      <c r="H831" s="101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>
      <c r="A832" s="102"/>
      <c r="B832" s="36"/>
      <c r="C832" s="36"/>
      <c r="D832" s="109"/>
      <c r="E832" s="100"/>
      <c r="F832" s="109"/>
      <c r="G832" s="109"/>
      <c r="H832" s="101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>
      <c r="A833" s="102"/>
      <c r="B833" s="36"/>
      <c r="C833" s="36"/>
      <c r="D833" s="109"/>
      <c r="E833" s="100"/>
      <c r="F833" s="109"/>
      <c r="G833" s="109"/>
      <c r="H833" s="101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>
      <c r="A834" s="102"/>
      <c r="B834" s="36"/>
      <c r="C834" s="36"/>
      <c r="D834" s="109"/>
      <c r="E834" s="100"/>
      <c r="F834" s="109"/>
      <c r="G834" s="109"/>
      <c r="H834" s="101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>
      <c r="A835" s="102"/>
      <c r="B835" s="36"/>
      <c r="C835" s="36"/>
      <c r="D835" s="109"/>
      <c r="E835" s="100"/>
      <c r="F835" s="109"/>
      <c r="G835" s="109"/>
      <c r="H835" s="101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>
      <c r="A836" s="102"/>
      <c r="B836" s="36"/>
      <c r="C836" s="36"/>
      <c r="D836" s="109"/>
      <c r="E836" s="100"/>
      <c r="F836" s="109"/>
      <c r="G836" s="109"/>
      <c r="H836" s="101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>
      <c r="A837" s="102"/>
      <c r="B837" s="36"/>
      <c r="C837" s="36"/>
      <c r="D837" s="109"/>
      <c r="E837" s="100"/>
      <c r="F837" s="109"/>
      <c r="G837" s="109"/>
      <c r="H837" s="101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>
      <c r="A838" s="102"/>
      <c r="B838" s="36"/>
      <c r="C838" s="36"/>
      <c r="D838" s="109"/>
      <c r="E838" s="100"/>
      <c r="F838" s="109"/>
      <c r="G838" s="109"/>
      <c r="H838" s="101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>
      <c r="A839" s="102"/>
      <c r="B839" s="36"/>
      <c r="C839" s="36"/>
      <c r="D839" s="109"/>
      <c r="E839" s="100"/>
      <c r="F839" s="109"/>
      <c r="G839" s="109"/>
      <c r="H839" s="101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>
      <c r="A840" s="102"/>
      <c r="B840" s="36"/>
      <c r="C840" s="36"/>
      <c r="D840" s="109"/>
      <c r="E840" s="100"/>
      <c r="F840" s="109"/>
      <c r="G840" s="109"/>
      <c r="H840" s="101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>
      <c r="A841" s="102"/>
      <c r="B841" s="36"/>
      <c r="C841" s="36"/>
      <c r="D841" s="109"/>
      <c r="E841" s="100"/>
      <c r="F841" s="109"/>
      <c r="G841" s="109"/>
      <c r="H841" s="101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>
      <c r="A842" s="102"/>
      <c r="B842" s="36"/>
      <c r="C842" s="36"/>
      <c r="D842" s="109"/>
      <c r="E842" s="100"/>
      <c r="F842" s="109"/>
      <c r="G842" s="109"/>
      <c r="H842" s="101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>
      <c r="A843" s="102"/>
      <c r="B843" s="36"/>
      <c r="C843" s="36"/>
      <c r="D843" s="109"/>
      <c r="E843" s="100"/>
      <c r="F843" s="109"/>
      <c r="G843" s="109"/>
      <c r="H843" s="101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>
      <c r="A844" s="102"/>
      <c r="B844" s="36"/>
      <c r="C844" s="36"/>
      <c r="D844" s="109"/>
      <c r="E844" s="100"/>
      <c r="F844" s="109"/>
      <c r="G844" s="109"/>
      <c r="H844" s="101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>
      <c r="A845" s="102"/>
      <c r="B845" s="36"/>
      <c r="C845" s="36"/>
      <c r="D845" s="109"/>
      <c r="E845" s="100"/>
      <c r="F845" s="109"/>
      <c r="G845" s="109"/>
      <c r="H845" s="101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>
      <c r="A846" s="102"/>
      <c r="B846" s="36"/>
      <c r="C846" s="36"/>
      <c r="D846" s="109"/>
      <c r="E846" s="100"/>
      <c r="F846" s="109"/>
      <c r="G846" s="109"/>
      <c r="H846" s="101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>
      <c r="A847" s="102"/>
      <c r="B847" s="36"/>
      <c r="C847" s="36"/>
      <c r="D847" s="109"/>
      <c r="E847" s="100"/>
      <c r="F847" s="109"/>
      <c r="G847" s="109"/>
      <c r="H847" s="101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>
      <c r="A848" s="102"/>
      <c r="B848" s="36"/>
      <c r="C848" s="36"/>
      <c r="D848" s="109"/>
      <c r="E848" s="100"/>
      <c r="F848" s="109"/>
      <c r="G848" s="109"/>
      <c r="H848" s="101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>
      <c r="A849" s="102"/>
      <c r="B849" s="36"/>
      <c r="C849" s="36"/>
      <c r="D849" s="109"/>
      <c r="E849" s="100"/>
      <c r="F849" s="109"/>
      <c r="G849" s="109"/>
      <c r="H849" s="101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>
      <c r="A850" s="102"/>
      <c r="B850" s="36"/>
      <c r="C850" s="36"/>
      <c r="D850" s="109"/>
      <c r="E850" s="100"/>
      <c r="F850" s="109"/>
      <c r="G850" s="109"/>
      <c r="H850" s="101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>
      <c r="A851" s="102"/>
      <c r="B851" s="36"/>
      <c r="C851" s="36"/>
      <c r="D851" s="109"/>
      <c r="E851" s="100"/>
      <c r="F851" s="109"/>
      <c r="G851" s="109"/>
      <c r="H851" s="101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3"/>
      <c r="T851" s="33"/>
      <c r="U851" s="33"/>
      <c r="V851" s="33"/>
      <c r="W851" s="33"/>
      <c r="X851" s="33"/>
      <c r="Y851" s="33"/>
      <c r="Z851" s="33"/>
    </row>
    <row r="852" spans="1:26" ht="15.75" customHeight="1">
      <c r="A852" s="102"/>
      <c r="B852" s="36"/>
      <c r="C852" s="36"/>
      <c r="D852" s="109"/>
      <c r="E852" s="100"/>
      <c r="F852" s="109"/>
      <c r="G852" s="109"/>
      <c r="H852" s="101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3"/>
      <c r="T852" s="33"/>
      <c r="U852" s="33"/>
      <c r="V852" s="33"/>
      <c r="W852" s="33"/>
      <c r="X852" s="33"/>
      <c r="Y852" s="33"/>
      <c r="Z852" s="33"/>
    </row>
    <row r="853" spans="1:26" ht="15.75" customHeight="1">
      <c r="A853" s="102"/>
      <c r="B853" s="36"/>
      <c r="C853" s="36"/>
      <c r="D853" s="109"/>
      <c r="E853" s="100"/>
      <c r="F853" s="109"/>
      <c r="G853" s="109"/>
      <c r="H853" s="101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3"/>
      <c r="T853" s="33"/>
      <c r="U853" s="33"/>
      <c r="V853" s="33"/>
      <c r="W853" s="33"/>
      <c r="X853" s="33"/>
      <c r="Y853" s="33"/>
      <c r="Z853" s="33"/>
    </row>
    <row r="854" spans="1:26" ht="15.75" customHeight="1">
      <c r="A854" s="102"/>
      <c r="B854" s="36"/>
      <c r="C854" s="36"/>
      <c r="D854" s="109"/>
      <c r="E854" s="100"/>
      <c r="F854" s="109"/>
      <c r="G854" s="109"/>
      <c r="H854" s="101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3"/>
      <c r="T854" s="33"/>
      <c r="U854" s="33"/>
      <c r="V854" s="33"/>
      <c r="W854" s="33"/>
      <c r="X854" s="33"/>
      <c r="Y854" s="33"/>
      <c r="Z854" s="33"/>
    </row>
    <row r="855" spans="1:26" ht="15.75" customHeight="1">
      <c r="A855" s="102"/>
      <c r="B855" s="36"/>
      <c r="C855" s="36"/>
      <c r="D855" s="109"/>
      <c r="E855" s="100"/>
      <c r="F855" s="109"/>
      <c r="G855" s="109"/>
      <c r="H855" s="101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3"/>
      <c r="T855" s="33"/>
      <c r="U855" s="33"/>
      <c r="V855" s="33"/>
      <c r="W855" s="33"/>
      <c r="X855" s="33"/>
      <c r="Y855" s="33"/>
      <c r="Z855" s="33"/>
    </row>
    <row r="856" spans="1:26" ht="15.75" customHeight="1">
      <c r="A856" s="102"/>
      <c r="B856" s="36"/>
      <c r="C856" s="36"/>
      <c r="D856" s="109"/>
      <c r="E856" s="100"/>
      <c r="F856" s="109"/>
      <c r="G856" s="109"/>
      <c r="H856" s="101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3"/>
      <c r="T856" s="33"/>
      <c r="U856" s="33"/>
      <c r="V856" s="33"/>
      <c r="W856" s="33"/>
      <c r="X856" s="33"/>
      <c r="Y856" s="33"/>
      <c r="Z856" s="33"/>
    </row>
    <row r="857" spans="1:26" ht="15.75" customHeight="1">
      <c r="A857" s="102"/>
      <c r="B857" s="36"/>
      <c r="C857" s="36"/>
      <c r="D857" s="109"/>
      <c r="E857" s="100"/>
      <c r="F857" s="109"/>
      <c r="G857" s="109"/>
      <c r="H857" s="101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3"/>
      <c r="T857" s="33"/>
      <c r="U857" s="33"/>
      <c r="V857" s="33"/>
      <c r="W857" s="33"/>
      <c r="X857" s="33"/>
      <c r="Y857" s="33"/>
      <c r="Z857" s="33"/>
    </row>
    <row r="858" spans="1:26" ht="15.75" customHeight="1">
      <c r="A858" s="102"/>
      <c r="B858" s="36"/>
      <c r="C858" s="36"/>
      <c r="D858" s="109"/>
      <c r="E858" s="100"/>
      <c r="F858" s="109"/>
      <c r="G858" s="109"/>
      <c r="H858" s="101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3"/>
      <c r="T858" s="33"/>
      <c r="U858" s="33"/>
      <c r="V858" s="33"/>
      <c r="W858" s="33"/>
      <c r="X858" s="33"/>
      <c r="Y858" s="33"/>
      <c r="Z858" s="33"/>
    </row>
    <row r="859" spans="1:26" ht="15.75" customHeight="1">
      <c r="A859" s="102"/>
      <c r="B859" s="36"/>
      <c r="C859" s="36"/>
      <c r="D859" s="109"/>
      <c r="E859" s="100"/>
      <c r="F859" s="109"/>
      <c r="G859" s="109"/>
      <c r="H859" s="101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3"/>
      <c r="T859" s="33"/>
      <c r="U859" s="33"/>
      <c r="V859" s="33"/>
      <c r="W859" s="33"/>
      <c r="X859" s="33"/>
      <c r="Y859" s="33"/>
      <c r="Z859" s="33"/>
    </row>
    <row r="860" spans="1:26" ht="15.75" customHeight="1">
      <c r="A860" s="102"/>
      <c r="B860" s="36"/>
      <c r="C860" s="36"/>
      <c r="D860" s="109"/>
      <c r="E860" s="100"/>
      <c r="F860" s="109"/>
      <c r="G860" s="109"/>
      <c r="H860" s="101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3"/>
      <c r="T860" s="33"/>
      <c r="U860" s="33"/>
      <c r="V860" s="33"/>
      <c r="W860" s="33"/>
      <c r="X860" s="33"/>
      <c r="Y860" s="33"/>
      <c r="Z860" s="33"/>
    </row>
    <row r="861" spans="1:26" ht="15.75" customHeight="1">
      <c r="A861" s="102"/>
      <c r="B861" s="36"/>
      <c r="C861" s="36"/>
      <c r="D861" s="109"/>
      <c r="E861" s="100"/>
      <c r="F861" s="109"/>
      <c r="G861" s="109"/>
      <c r="H861" s="101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3"/>
      <c r="T861" s="33"/>
      <c r="U861" s="33"/>
      <c r="V861" s="33"/>
      <c r="W861" s="33"/>
      <c r="X861" s="33"/>
      <c r="Y861" s="33"/>
      <c r="Z861" s="33"/>
    </row>
    <row r="862" spans="1:26" ht="15.75" customHeight="1">
      <c r="A862" s="102"/>
      <c r="B862" s="36"/>
      <c r="C862" s="36"/>
      <c r="D862" s="109"/>
      <c r="E862" s="100"/>
      <c r="F862" s="109"/>
      <c r="G862" s="109"/>
      <c r="H862" s="101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3"/>
      <c r="T862" s="33"/>
      <c r="U862" s="33"/>
      <c r="V862" s="33"/>
      <c r="W862" s="33"/>
      <c r="X862" s="33"/>
      <c r="Y862" s="33"/>
      <c r="Z862" s="33"/>
    </row>
    <row r="863" spans="1:26" ht="15.75" customHeight="1">
      <c r="A863" s="102"/>
      <c r="B863" s="36"/>
      <c r="C863" s="36"/>
      <c r="D863" s="109"/>
      <c r="E863" s="100"/>
      <c r="F863" s="109"/>
      <c r="G863" s="109"/>
      <c r="H863" s="101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3"/>
      <c r="T863" s="33"/>
      <c r="U863" s="33"/>
      <c r="V863" s="33"/>
      <c r="W863" s="33"/>
      <c r="X863" s="33"/>
      <c r="Y863" s="33"/>
      <c r="Z863" s="33"/>
    </row>
    <row r="864" spans="1:26" ht="15.75" customHeight="1">
      <c r="A864" s="102"/>
      <c r="B864" s="36"/>
      <c r="C864" s="36"/>
      <c r="D864" s="109"/>
      <c r="E864" s="100"/>
      <c r="F864" s="109"/>
      <c r="G864" s="109"/>
      <c r="H864" s="101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3"/>
      <c r="T864" s="33"/>
      <c r="U864" s="33"/>
      <c r="V864" s="33"/>
      <c r="W864" s="33"/>
      <c r="X864" s="33"/>
      <c r="Y864" s="33"/>
      <c r="Z864" s="33"/>
    </row>
    <row r="865" spans="1:26" ht="15.75" customHeight="1">
      <c r="A865" s="102"/>
      <c r="B865" s="36"/>
      <c r="C865" s="36"/>
      <c r="D865" s="109"/>
      <c r="E865" s="100"/>
      <c r="F865" s="109"/>
      <c r="G865" s="109"/>
      <c r="H865" s="101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3"/>
      <c r="T865" s="33"/>
      <c r="U865" s="33"/>
      <c r="V865" s="33"/>
      <c r="W865" s="33"/>
      <c r="X865" s="33"/>
      <c r="Y865" s="33"/>
      <c r="Z865" s="33"/>
    </row>
    <row r="866" spans="1:26" ht="15.75" customHeight="1">
      <c r="A866" s="102"/>
      <c r="B866" s="36"/>
      <c r="C866" s="36"/>
      <c r="D866" s="109"/>
      <c r="E866" s="100"/>
      <c r="F866" s="109"/>
      <c r="G866" s="109"/>
      <c r="H866" s="101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3"/>
      <c r="T866" s="33"/>
      <c r="U866" s="33"/>
      <c r="V866" s="33"/>
      <c r="W866" s="33"/>
      <c r="X866" s="33"/>
      <c r="Y866" s="33"/>
      <c r="Z866" s="33"/>
    </row>
    <row r="867" spans="1:26" ht="15.75" customHeight="1">
      <c r="A867" s="102"/>
      <c r="B867" s="36"/>
      <c r="C867" s="36"/>
      <c r="D867" s="109"/>
      <c r="E867" s="100"/>
      <c r="F867" s="109"/>
      <c r="G867" s="109"/>
      <c r="H867" s="101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3"/>
      <c r="T867" s="33"/>
      <c r="U867" s="33"/>
      <c r="V867" s="33"/>
      <c r="W867" s="33"/>
      <c r="X867" s="33"/>
      <c r="Y867" s="33"/>
      <c r="Z867" s="33"/>
    </row>
    <row r="868" spans="1:26" ht="15.75" customHeight="1">
      <c r="A868" s="102"/>
      <c r="B868" s="36"/>
      <c r="C868" s="36"/>
      <c r="D868" s="109"/>
      <c r="E868" s="100"/>
      <c r="F868" s="109"/>
      <c r="G868" s="109"/>
      <c r="H868" s="101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3"/>
      <c r="T868" s="33"/>
      <c r="U868" s="33"/>
      <c r="V868" s="33"/>
      <c r="W868" s="33"/>
      <c r="X868" s="33"/>
      <c r="Y868" s="33"/>
      <c r="Z868" s="33"/>
    </row>
    <row r="869" spans="1:26" ht="15.75" customHeight="1">
      <c r="A869" s="102"/>
      <c r="B869" s="36"/>
      <c r="C869" s="36"/>
      <c r="D869" s="109"/>
      <c r="E869" s="100"/>
      <c r="F869" s="109"/>
      <c r="G869" s="109"/>
      <c r="H869" s="101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3"/>
      <c r="T869" s="33"/>
      <c r="U869" s="33"/>
      <c r="V869" s="33"/>
      <c r="W869" s="33"/>
      <c r="X869" s="33"/>
      <c r="Y869" s="33"/>
      <c r="Z869" s="33"/>
    </row>
    <row r="870" spans="1:26" ht="15.75" customHeight="1">
      <c r="A870" s="102"/>
      <c r="B870" s="36"/>
      <c r="C870" s="36"/>
      <c r="D870" s="109"/>
      <c r="E870" s="100"/>
      <c r="F870" s="109"/>
      <c r="G870" s="109"/>
      <c r="H870" s="101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3"/>
      <c r="T870" s="33"/>
      <c r="U870" s="33"/>
      <c r="V870" s="33"/>
      <c r="W870" s="33"/>
      <c r="X870" s="33"/>
      <c r="Y870" s="33"/>
      <c r="Z870" s="33"/>
    </row>
    <row r="871" spans="1:26" ht="15.75" customHeight="1">
      <c r="A871" s="102"/>
      <c r="B871" s="36"/>
      <c r="C871" s="36"/>
      <c r="D871" s="109"/>
      <c r="E871" s="100"/>
      <c r="F871" s="109"/>
      <c r="G871" s="109"/>
      <c r="H871" s="101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3"/>
      <c r="T871" s="33"/>
      <c r="U871" s="33"/>
      <c r="V871" s="33"/>
      <c r="W871" s="33"/>
      <c r="X871" s="33"/>
      <c r="Y871" s="33"/>
      <c r="Z871" s="33"/>
    </row>
    <row r="872" spans="1:26" ht="15.75" customHeight="1">
      <c r="A872" s="102"/>
      <c r="B872" s="36"/>
      <c r="C872" s="36"/>
      <c r="D872" s="109"/>
      <c r="E872" s="100"/>
      <c r="F872" s="109"/>
      <c r="G872" s="109"/>
      <c r="H872" s="101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3"/>
      <c r="T872" s="33"/>
      <c r="U872" s="33"/>
      <c r="V872" s="33"/>
      <c r="W872" s="33"/>
      <c r="X872" s="33"/>
      <c r="Y872" s="33"/>
      <c r="Z872" s="33"/>
    </row>
    <row r="873" spans="1:26" ht="15.75" customHeight="1">
      <c r="A873" s="102"/>
      <c r="B873" s="36"/>
      <c r="C873" s="36"/>
      <c r="D873" s="109"/>
      <c r="E873" s="100"/>
      <c r="F873" s="109"/>
      <c r="G873" s="109"/>
      <c r="H873" s="101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>
      <c r="A874" s="102"/>
      <c r="B874" s="36"/>
      <c r="C874" s="36"/>
      <c r="D874" s="109"/>
      <c r="E874" s="100"/>
      <c r="F874" s="109"/>
      <c r="G874" s="109"/>
      <c r="H874" s="101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>
      <c r="A875" s="102"/>
      <c r="B875" s="36"/>
      <c r="C875" s="36"/>
      <c r="D875" s="109"/>
      <c r="E875" s="100"/>
      <c r="F875" s="109"/>
      <c r="G875" s="109"/>
      <c r="H875" s="101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>
      <c r="A876" s="102"/>
      <c r="B876" s="36"/>
      <c r="C876" s="36"/>
      <c r="D876" s="109"/>
      <c r="E876" s="100"/>
      <c r="F876" s="109"/>
      <c r="G876" s="109"/>
      <c r="H876" s="101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>
      <c r="A877" s="102"/>
      <c r="B877" s="36"/>
      <c r="C877" s="36"/>
      <c r="D877" s="109"/>
      <c r="E877" s="100"/>
      <c r="F877" s="109"/>
      <c r="G877" s="109"/>
      <c r="H877" s="101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>
      <c r="A878" s="102"/>
      <c r="B878" s="36"/>
      <c r="C878" s="36"/>
      <c r="D878" s="109"/>
      <c r="E878" s="100"/>
      <c r="F878" s="109"/>
      <c r="G878" s="109"/>
      <c r="H878" s="101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>
      <c r="A879" s="102"/>
      <c r="B879" s="36"/>
      <c r="C879" s="36"/>
      <c r="D879" s="109"/>
      <c r="E879" s="100"/>
      <c r="F879" s="109"/>
      <c r="G879" s="109"/>
      <c r="H879" s="101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3"/>
      <c r="T879" s="33"/>
      <c r="U879" s="33"/>
      <c r="V879" s="33"/>
      <c r="W879" s="33"/>
      <c r="X879" s="33"/>
      <c r="Y879" s="33"/>
      <c r="Z879" s="33"/>
    </row>
    <row r="880" spans="1:26" ht="15.75" customHeight="1">
      <c r="A880" s="102"/>
      <c r="B880" s="36"/>
      <c r="C880" s="36"/>
      <c r="D880" s="109"/>
      <c r="E880" s="100"/>
      <c r="F880" s="109"/>
      <c r="G880" s="109"/>
      <c r="H880" s="101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3"/>
      <c r="T880" s="33"/>
      <c r="U880" s="33"/>
      <c r="V880" s="33"/>
      <c r="W880" s="33"/>
      <c r="X880" s="33"/>
      <c r="Y880" s="33"/>
      <c r="Z880" s="33"/>
    </row>
    <row r="881" spans="1:26" ht="15.75" customHeight="1">
      <c r="A881" s="102"/>
      <c r="B881" s="36"/>
      <c r="C881" s="36"/>
      <c r="D881" s="109"/>
      <c r="E881" s="100"/>
      <c r="F881" s="109"/>
      <c r="G881" s="109"/>
      <c r="H881" s="101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3"/>
      <c r="T881" s="33"/>
      <c r="U881" s="33"/>
      <c r="V881" s="33"/>
      <c r="W881" s="33"/>
      <c r="X881" s="33"/>
      <c r="Y881" s="33"/>
      <c r="Z881" s="33"/>
    </row>
    <row r="882" spans="1:26" ht="15.75" customHeight="1">
      <c r="A882" s="102"/>
      <c r="B882" s="36"/>
      <c r="C882" s="36"/>
      <c r="D882" s="109"/>
      <c r="E882" s="100"/>
      <c r="F882" s="109"/>
      <c r="G882" s="109"/>
      <c r="H882" s="101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3"/>
      <c r="T882" s="33"/>
      <c r="U882" s="33"/>
      <c r="V882" s="33"/>
      <c r="W882" s="33"/>
      <c r="X882" s="33"/>
      <c r="Y882" s="33"/>
      <c r="Z882" s="33"/>
    </row>
    <row r="883" spans="1:26" ht="15.75" customHeight="1">
      <c r="A883" s="102"/>
      <c r="B883" s="36"/>
      <c r="C883" s="36"/>
      <c r="D883" s="109"/>
      <c r="E883" s="100"/>
      <c r="F883" s="109"/>
      <c r="G883" s="109"/>
      <c r="H883" s="101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3"/>
      <c r="T883" s="33"/>
      <c r="U883" s="33"/>
      <c r="V883" s="33"/>
      <c r="W883" s="33"/>
      <c r="X883" s="33"/>
      <c r="Y883" s="33"/>
      <c r="Z883" s="33"/>
    </row>
    <row r="884" spans="1:26" ht="15.75" customHeight="1">
      <c r="A884" s="102"/>
      <c r="B884" s="36"/>
      <c r="C884" s="36"/>
      <c r="D884" s="109"/>
      <c r="E884" s="100"/>
      <c r="F884" s="109"/>
      <c r="G884" s="109"/>
      <c r="H884" s="101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3"/>
      <c r="T884" s="33"/>
      <c r="U884" s="33"/>
      <c r="V884" s="33"/>
      <c r="W884" s="33"/>
      <c r="X884" s="33"/>
      <c r="Y884" s="33"/>
      <c r="Z884" s="33"/>
    </row>
    <row r="885" spans="1:26" ht="15.75" customHeight="1">
      <c r="A885" s="102"/>
      <c r="B885" s="36"/>
      <c r="C885" s="36"/>
      <c r="D885" s="109"/>
      <c r="E885" s="100"/>
      <c r="F885" s="109"/>
      <c r="G885" s="109"/>
      <c r="H885" s="101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3"/>
      <c r="T885" s="33"/>
      <c r="U885" s="33"/>
      <c r="V885" s="33"/>
      <c r="W885" s="33"/>
      <c r="X885" s="33"/>
      <c r="Y885" s="33"/>
      <c r="Z885" s="33"/>
    </row>
    <row r="886" spans="1:26" ht="15.75" customHeight="1">
      <c r="A886" s="102"/>
      <c r="B886" s="36"/>
      <c r="C886" s="36"/>
      <c r="D886" s="109"/>
      <c r="E886" s="100"/>
      <c r="F886" s="109"/>
      <c r="G886" s="109"/>
      <c r="H886" s="101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3"/>
      <c r="T886" s="33"/>
      <c r="U886" s="33"/>
      <c r="V886" s="33"/>
      <c r="W886" s="33"/>
      <c r="X886" s="33"/>
      <c r="Y886" s="33"/>
      <c r="Z886" s="33"/>
    </row>
    <row r="887" spans="1:26" ht="15.75" customHeight="1">
      <c r="A887" s="102"/>
      <c r="B887" s="36"/>
      <c r="C887" s="36"/>
      <c r="D887" s="109"/>
      <c r="E887" s="100"/>
      <c r="F887" s="109"/>
      <c r="G887" s="109"/>
      <c r="H887" s="101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3"/>
      <c r="T887" s="33"/>
      <c r="U887" s="33"/>
      <c r="V887" s="33"/>
      <c r="W887" s="33"/>
      <c r="X887" s="33"/>
      <c r="Y887" s="33"/>
      <c r="Z887" s="33"/>
    </row>
    <row r="888" spans="1:26" ht="15.75" customHeight="1">
      <c r="A888" s="102"/>
      <c r="B888" s="36"/>
      <c r="C888" s="36"/>
      <c r="D888" s="109"/>
      <c r="E888" s="100"/>
      <c r="F888" s="109"/>
      <c r="G888" s="109"/>
      <c r="H888" s="101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3"/>
      <c r="T888" s="33"/>
      <c r="U888" s="33"/>
      <c r="V888" s="33"/>
      <c r="W888" s="33"/>
      <c r="X888" s="33"/>
      <c r="Y888" s="33"/>
      <c r="Z888" s="33"/>
    </row>
    <row r="889" spans="1:26" ht="15.75" customHeight="1">
      <c r="A889" s="102"/>
      <c r="B889" s="36"/>
      <c r="C889" s="36"/>
      <c r="D889" s="109"/>
      <c r="E889" s="100"/>
      <c r="F889" s="109"/>
      <c r="G889" s="109"/>
      <c r="H889" s="101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3"/>
      <c r="T889" s="33"/>
      <c r="U889" s="33"/>
      <c r="V889" s="33"/>
      <c r="W889" s="33"/>
      <c r="X889" s="33"/>
      <c r="Y889" s="33"/>
      <c r="Z889" s="33"/>
    </row>
    <row r="890" spans="1:26" ht="15.75" customHeight="1">
      <c r="A890" s="102"/>
      <c r="B890" s="36"/>
      <c r="C890" s="36"/>
      <c r="D890" s="109"/>
      <c r="E890" s="100"/>
      <c r="F890" s="109"/>
      <c r="G890" s="109"/>
      <c r="H890" s="101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3"/>
      <c r="T890" s="33"/>
      <c r="U890" s="33"/>
      <c r="V890" s="33"/>
      <c r="W890" s="33"/>
      <c r="X890" s="33"/>
      <c r="Y890" s="33"/>
      <c r="Z890" s="33"/>
    </row>
    <row r="891" spans="1:26" ht="15.75" customHeight="1">
      <c r="A891" s="102"/>
      <c r="B891" s="36"/>
      <c r="C891" s="36"/>
      <c r="D891" s="109"/>
      <c r="E891" s="100"/>
      <c r="F891" s="109"/>
      <c r="G891" s="109"/>
      <c r="H891" s="101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3"/>
      <c r="T891" s="33"/>
      <c r="U891" s="33"/>
      <c r="V891" s="33"/>
      <c r="W891" s="33"/>
      <c r="X891" s="33"/>
      <c r="Y891" s="33"/>
      <c r="Z891" s="33"/>
    </row>
    <row r="892" spans="1:26" ht="15.75" customHeight="1">
      <c r="A892" s="102"/>
      <c r="B892" s="36"/>
      <c r="C892" s="36"/>
      <c r="D892" s="109"/>
      <c r="E892" s="100"/>
      <c r="F892" s="109"/>
      <c r="G892" s="109"/>
      <c r="H892" s="101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3"/>
      <c r="T892" s="33"/>
      <c r="U892" s="33"/>
      <c r="V892" s="33"/>
      <c r="W892" s="33"/>
      <c r="X892" s="33"/>
      <c r="Y892" s="33"/>
      <c r="Z892" s="33"/>
    </row>
    <row r="893" spans="1:26" ht="15.75" customHeight="1">
      <c r="A893" s="102"/>
      <c r="B893" s="36"/>
      <c r="C893" s="36"/>
      <c r="D893" s="109"/>
      <c r="E893" s="100"/>
      <c r="F893" s="109"/>
      <c r="G893" s="109"/>
      <c r="H893" s="101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3"/>
      <c r="T893" s="33"/>
      <c r="U893" s="33"/>
      <c r="V893" s="33"/>
      <c r="W893" s="33"/>
      <c r="X893" s="33"/>
      <c r="Y893" s="33"/>
      <c r="Z893" s="33"/>
    </row>
    <row r="894" spans="1:26" ht="15.75" customHeight="1">
      <c r="A894" s="102"/>
      <c r="B894" s="36"/>
      <c r="C894" s="36"/>
      <c r="D894" s="109"/>
      <c r="E894" s="100"/>
      <c r="F894" s="109"/>
      <c r="G894" s="109"/>
      <c r="H894" s="101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3"/>
      <c r="T894" s="33"/>
      <c r="U894" s="33"/>
      <c r="V894" s="33"/>
      <c r="W894" s="33"/>
      <c r="X894" s="33"/>
      <c r="Y894" s="33"/>
      <c r="Z894" s="33"/>
    </row>
    <row r="895" spans="1:26" ht="15.75" customHeight="1">
      <c r="A895" s="102"/>
      <c r="B895" s="36"/>
      <c r="C895" s="36"/>
      <c r="D895" s="109"/>
      <c r="E895" s="100"/>
      <c r="F895" s="109"/>
      <c r="G895" s="109"/>
      <c r="H895" s="101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3"/>
      <c r="T895" s="33"/>
      <c r="U895" s="33"/>
      <c r="V895" s="33"/>
      <c r="W895" s="33"/>
      <c r="X895" s="33"/>
      <c r="Y895" s="33"/>
      <c r="Z895" s="33"/>
    </row>
    <row r="896" spans="1:26" ht="15.75" customHeight="1">
      <c r="A896" s="102"/>
      <c r="B896" s="36"/>
      <c r="C896" s="36"/>
      <c r="D896" s="109"/>
      <c r="E896" s="100"/>
      <c r="F896" s="109"/>
      <c r="G896" s="109"/>
      <c r="H896" s="101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3"/>
      <c r="T896" s="33"/>
      <c r="U896" s="33"/>
      <c r="V896" s="33"/>
      <c r="W896" s="33"/>
      <c r="X896" s="33"/>
      <c r="Y896" s="33"/>
      <c r="Z896" s="33"/>
    </row>
    <row r="897" spans="1:26" ht="15.75" customHeight="1">
      <c r="A897" s="102"/>
      <c r="B897" s="36"/>
      <c r="C897" s="36"/>
      <c r="D897" s="109"/>
      <c r="E897" s="100"/>
      <c r="F897" s="109"/>
      <c r="G897" s="109"/>
      <c r="H897" s="101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3"/>
      <c r="T897" s="33"/>
      <c r="U897" s="33"/>
      <c r="V897" s="33"/>
      <c r="W897" s="33"/>
      <c r="X897" s="33"/>
      <c r="Y897" s="33"/>
      <c r="Z897" s="33"/>
    </row>
    <row r="898" spans="1:26" ht="15.75" customHeight="1">
      <c r="A898" s="102"/>
      <c r="B898" s="36"/>
      <c r="C898" s="36"/>
      <c r="D898" s="109"/>
      <c r="E898" s="100"/>
      <c r="F898" s="109"/>
      <c r="G898" s="109"/>
      <c r="H898" s="101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3"/>
      <c r="T898" s="33"/>
      <c r="U898" s="33"/>
      <c r="V898" s="33"/>
      <c r="W898" s="33"/>
      <c r="X898" s="33"/>
      <c r="Y898" s="33"/>
      <c r="Z898" s="33"/>
    </row>
    <row r="899" spans="1:26" ht="15.75" customHeight="1">
      <c r="A899" s="102"/>
      <c r="B899" s="36"/>
      <c r="C899" s="36"/>
      <c r="D899" s="109"/>
      <c r="E899" s="100"/>
      <c r="F899" s="109"/>
      <c r="G899" s="109"/>
      <c r="H899" s="101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3"/>
      <c r="T899" s="33"/>
      <c r="U899" s="33"/>
      <c r="V899" s="33"/>
      <c r="W899" s="33"/>
      <c r="X899" s="33"/>
      <c r="Y899" s="33"/>
      <c r="Z899" s="33"/>
    </row>
    <row r="900" spans="1:26" ht="15.75" customHeight="1">
      <c r="A900" s="102"/>
      <c r="B900" s="36"/>
      <c r="C900" s="36"/>
      <c r="D900" s="109"/>
      <c r="E900" s="100"/>
      <c r="F900" s="109"/>
      <c r="G900" s="109"/>
      <c r="H900" s="101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3"/>
      <c r="T900" s="33"/>
      <c r="U900" s="33"/>
      <c r="V900" s="33"/>
      <c r="W900" s="33"/>
      <c r="X900" s="33"/>
      <c r="Y900" s="33"/>
      <c r="Z900" s="33"/>
    </row>
    <row r="901" spans="1:26" ht="15.75" customHeight="1">
      <c r="A901" s="102"/>
      <c r="B901" s="36"/>
      <c r="C901" s="36"/>
      <c r="D901" s="109"/>
      <c r="E901" s="100"/>
      <c r="F901" s="109"/>
      <c r="G901" s="109"/>
      <c r="H901" s="101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3"/>
      <c r="T901" s="33"/>
      <c r="U901" s="33"/>
      <c r="V901" s="33"/>
      <c r="W901" s="33"/>
      <c r="X901" s="33"/>
      <c r="Y901" s="33"/>
      <c r="Z901" s="33"/>
    </row>
    <row r="902" spans="1:26" ht="15.75" customHeight="1">
      <c r="A902" s="102"/>
      <c r="B902" s="36"/>
      <c r="C902" s="36"/>
      <c r="D902" s="109"/>
      <c r="E902" s="100"/>
      <c r="F902" s="109"/>
      <c r="G902" s="109"/>
      <c r="H902" s="101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3"/>
      <c r="T902" s="33"/>
      <c r="U902" s="33"/>
      <c r="V902" s="33"/>
      <c r="W902" s="33"/>
      <c r="X902" s="33"/>
      <c r="Y902" s="33"/>
      <c r="Z902" s="33"/>
    </row>
    <row r="903" spans="1:26" ht="15.75" customHeight="1">
      <c r="A903" s="102"/>
      <c r="B903" s="36"/>
      <c r="C903" s="36"/>
      <c r="D903" s="109"/>
      <c r="E903" s="100"/>
      <c r="F903" s="109"/>
      <c r="G903" s="109"/>
      <c r="H903" s="101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3"/>
      <c r="T903" s="33"/>
      <c r="U903" s="33"/>
      <c r="V903" s="33"/>
      <c r="W903" s="33"/>
      <c r="X903" s="33"/>
      <c r="Y903" s="33"/>
      <c r="Z903" s="33"/>
    </row>
    <row r="904" spans="1:26" ht="15.75" customHeight="1">
      <c r="A904" s="102"/>
      <c r="B904" s="36"/>
      <c r="C904" s="36"/>
      <c r="D904" s="109"/>
      <c r="E904" s="100"/>
      <c r="F904" s="109"/>
      <c r="G904" s="109"/>
      <c r="H904" s="101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3"/>
      <c r="T904" s="33"/>
      <c r="U904" s="33"/>
      <c r="V904" s="33"/>
      <c r="W904" s="33"/>
      <c r="X904" s="33"/>
      <c r="Y904" s="33"/>
      <c r="Z904" s="33"/>
    </row>
    <row r="905" spans="1:26" ht="15.75" customHeight="1">
      <c r="A905" s="102"/>
      <c r="B905" s="36"/>
      <c r="C905" s="36"/>
      <c r="D905" s="109"/>
      <c r="E905" s="100"/>
      <c r="F905" s="109"/>
      <c r="G905" s="109"/>
      <c r="H905" s="101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3"/>
      <c r="T905" s="33"/>
      <c r="U905" s="33"/>
      <c r="V905" s="33"/>
      <c r="W905" s="33"/>
      <c r="X905" s="33"/>
      <c r="Y905" s="33"/>
      <c r="Z905" s="33"/>
    </row>
    <row r="906" spans="1:26" ht="15.75" customHeight="1">
      <c r="A906" s="102"/>
      <c r="B906" s="36"/>
      <c r="C906" s="36"/>
      <c r="D906" s="109"/>
      <c r="E906" s="100"/>
      <c r="F906" s="109"/>
      <c r="G906" s="109"/>
      <c r="H906" s="101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3"/>
      <c r="T906" s="33"/>
      <c r="U906" s="33"/>
      <c r="V906" s="33"/>
      <c r="W906" s="33"/>
      <c r="X906" s="33"/>
      <c r="Y906" s="33"/>
      <c r="Z906" s="33"/>
    </row>
    <row r="907" spans="1:26" ht="15.75" customHeight="1">
      <c r="A907" s="102"/>
      <c r="B907" s="36"/>
      <c r="C907" s="36"/>
      <c r="D907" s="109"/>
      <c r="E907" s="100"/>
      <c r="F907" s="109"/>
      <c r="G907" s="109"/>
      <c r="H907" s="101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3"/>
      <c r="T907" s="33"/>
      <c r="U907" s="33"/>
      <c r="V907" s="33"/>
      <c r="W907" s="33"/>
      <c r="X907" s="33"/>
      <c r="Y907" s="33"/>
      <c r="Z907" s="33"/>
    </row>
    <row r="908" spans="1:26" ht="15.75" customHeight="1">
      <c r="A908" s="102"/>
      <c r="B908" s="36"/>
      <c r="C908" s="36"/>
      <c r="D908" s="109"/>
      <c r="E908" s="100"/>
      <c r="F908" s="109"/>
      <c r="G908" s="109"/>
      <c r="H908" s="101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3"/>
      <c r="T908" s="33"/>
      <c r="U908" s="33"/>
      <c r="V908" s="33"/>
      <c r="W908" s="33"/>
      <c r="X908" s="33"/>
      <c r="Y908" s="33"/>
      <c r="Z908" s="33"/>
    </row>
    <row r="909" spans="1:26" ht="15.75" customHeight="1">
      <c r="A909" s="102"/>
      <c r="B909" s="36"/>
      <c r="C909" s="36"/>
      <c r="D909" s="109"/>
      <c r="E909" s="100"/>
      <c r="F909" s="109"/>
      <c r="G909" s="109"/>
      <c r="H909" s="101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3"/>
      <c r="T909" s="33"/>
      <c r="U909" s="33"/>
      <c r="V909" s="33"/>
      <c r="W909" s="33"/>
      <c r="X909" s="33"/>
      <c r="Y909" s="33"/>
      <c r="Z909" s="33"/>
    </row>
    <row r="910" spans="1:26" ht="15.75" customHeight="1">
      <c r="A910" s="102"/>
      <c r="B910" s="36"/>
      <c r="C910" s="36"/>
      <c r="D910" s="109"/>
      <c r="E910" s="100"/>
      <c r="F910" s="109"/>
      <c r="G910" s="109"/>
      <c r="H910" s="101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3"/>
      <c r="T910" s="33"/>
      <c r="U910" s="33"/>
      <c r="V910" s="33"/>
      <c r="W910" s="33"/>
      <c r="X910" s="33"/>
      <c r="Y910" s="33"/>
      <c r="Z910" s="33"/>
    </row>
    <row r="911" spans="1:26" ht="15.75" customHeight="1">
      <c r="A911" s="102"/>
      <c r="B911" s="36"/>
      <c r="C911" s="36"/>
      <c r="D911" s="109"/>
      <c r="E911" s="100"/>
      <c r="F911" s="109"/>
      <c r="G911" s="109"/>
      <c r="H911" s="101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3"/>
      <c r="T911" s="33"/>
      <c r="U911" s="33"/>
      <c r="V911" s="33"/>
      <c r="W911" s="33"/>
      <c r="X911" s="33"/>
      <c r="Y911" s="33"/>
      <c r="Z911" s="33"/>
    </row>
    <row r="912" spans="1:26" ht="15.75" customHeight="1">
      <c r="A912" s="102"/>
      <c r="B912" s="36"/>
      <c r="C912" s="36"/>
      <c r="D912" s="109"/>
      <c r="E912" s="100"/>
      <c r="F912" s="109"/>
      <c r="G912" s="109"/>
      <c r="H912" s="101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3"/>
      <c r="T912" s="33"/>
      <c r="U912" s="33"/>
      <c r="V912" s="33"/>
      <c r="W912" s="33"/>
      <c r="X912" s="33"/>
      <c r="Y912" s="33"/>
      <c r="Z912" s="33"/>
    </row>
    <row r="913" spans="1:26" ht="15.75" customHeight="1">
      <c r="A913" s="102"/>
      <c r="B913" s="36"/>
      <c r="C913" s="36"/>
      <c r="D913" s="109"/>
      <c r="E913" s="100"/>
      <c r="F913" s="109"/>
      <c r="G913" s="109"/>
      <c r="H913" s="101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3"/>
      <c r="T913" s="33"/>
      <c r="U913" s="33"/>
      <c r="V913" s="33"/>
      <c r="W913" s="33"/>
      <c r="X913" s="33"/>
      <c r="Y913" s="33"/>
      <c r="Z913" s="33"/>
    </row>
    <row r="914" spans="1:26" ht="15.75" customHeight="1">
      <c r="A914" s="102"/>
      <c r="B914" s="36"/>
      <c r="C914" s="36"/>
      <c r="D914" s="109"/>
      <c r="E914" s="100"/>
      <c r="F914" s="109"/>
      <c r="G914" s="109"/>
      <c r="H914" s="101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3"/>
      <c r="T914" s="33"/>
      <c r="U914" s="33"/>
      <c r="V914" s="33"/>
      <c r="W914" s="33"/>
      <c r="X914" s="33"/>
      <c r="Y914" s="33"/>
      <c r="Z914" s="33"/>
    </row>
    <row r="915" spans="1:26" ht="15.75" customHeight="1">
      <c r="A915" s="102"/>
      <c r="B915" s="36"/>
      <c r="C915" s="36"/>
      <c r="D915" s="109"/>
      <c r="E915" s="100"/>
      <c r="F915" s="109"/>
      <c r="G915" s="109"/>
      <c r="H915" s="101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>
      <c r="A916" s="102"/>
      <c r="B916" s="36"/>
      <c r="C916" s="36"/>
      <c r="D916" s="109"/>
      <c r="E916" s="100"/>
      <c r="F916" s="109"/>
      <c r="G916" s="109"/>
      <c r="H916" s="101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>
      <c r="A917" s="102"/>
      <c r="B917" s="36"/>
      <c r="C917" s="36"/>
      <c r="D917" s="109"/>
      <c r="E917" s="100"/>
      <c r="F917" s="109"/>
      <c r="G917" s="109"/>
      <c r="H917" s="101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>
      <c r="A918" s="102"/>
      <c r="B918" s="36"/>
      <c r="C918" s="36"/>
      <c r="D918" s="109"/>
      <c r="E918" s="100"/>
      <c r="F918" s="109"/>
      <c r="G918" s="109"/>
      <c r="H918" s="101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>
      <c r="A919" s="102"/>
      <c r="B919" s="36"/>
      <c r="C919" s="36"/>
      <c r="D919" s="109"/>
      <c r="E919" s="100"/>
      <c r="F919" s="109"/>
      <c r="G919" s="109"/>
      <c r="H919" s="101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>
      <c r="A920" s="102"/>
      <c r="B920" s="36"/>
      <c r="C920" s="36"/>
      <c r="D920" s="109"/>
      <c r="E920" s="100"/>
      <c r="F920" s="109"/>
      <c r="G920" s="109"/>
      <c r="H920" s="101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>
      <c r="A921" s="102"/>
      <c r="B921" s="36"/>
      <c r="C921" s="36"/>
      <c r="D921" s="109"/>
      <c r="E921" s="100"/>
      <c r="F921" s="109"/>
      <c r="G921" s="109"/>
      <c r="H921" s="101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>
      <c r="A922" s="102"/>
      <c r="B922" s="36"/>
      <c r="C922" s="36"/>
      <c r="D922" s="109"/>
      <c r="E922" s="100"/>
      <c r="F922" s="109"/>
      <c r="G922" s="109"/>
      <c r="H922" s="101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>
      <c r="A923" s="102"/>
      <c r="B923" s="36"/>
      <c r="C923" s="36"/>
      <c r="D923" s="109"/>
      <c r="E923" s="100"/>
      <c r="F923" s="109"/>
      <c r="G923" s="109"/>
      <c r="H923" s="101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>
      <c r="A924" s="102"/>
      <c r="B924" s="36"/>
      <c r="C924" s="36"/>
      <c r="D924" s="109"/>
      <c r="E924" s="100"/>
      <c r="F924" s="109"/>
      <c r="G924" s="109"/>
      <c r="H924" s="101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>
      <c r="A925" s="102"/>
      <c r="B925" s="36"/>
      <c r="C925" s="36"/>
      <c r="D925" s="109"/>
      <c r="E925" s="100"/>
      <c r="F925" s="109"/>
      <c r="G925" s="109"/>
      <c r="H925" s="101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>
      <c r="A926" s="102"/>
      <c r="B926" s="36"/>
      <c r="C926" s="36"/>
      <c r="D926" s="109"/>
      <c r="E926" s="100"/>
      <c r="F926" s="109"/>
      <c r="G926" s="109"/>
      <c r="H926" s="101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>
      <c r="A927" s="102"/>
      <c r="B927" s="36"/>
      <c r="C927" s="36"/>
      <c r="D927" s="109"/>
      <c r="E927" s="100"/>
      <c r="F927" s="109"/>
      <c r="G927" s="109"/>
      <c r="H927" s="101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>
      <c r="A928" s="102"/>
      <c r="B928" s="36"/>
      <c r="C928" s="36"/>
      <c r="D928" s="109"/>
      <c r="E928" s="100"/>
      <c r="F928" s="109"/>
      <c r="G928" s="109"/>
      <c r="H928" s="101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>
      <c r="A929" s="102"/>
      <c r="B929" s="36"/>
      <c r="C929" s="36"/>
      <c r="D929" s="109"/>
      <c r="E929" s="100"/>
      <c r="F929" s="109"/>
      <c r="G929" s="109"/>
      <c r="H929" s="101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>
      <c r="A930" s="102"/>
      <c r="B930" s="36"/>
      <c r="C930" s="36"/>
      <c r="D930" s="109"/>
      <c r="E930" s="100"/>
      <c r="F930" s="109"/>
      <c r="G930" s="109"/>
      <c r="H930" s="101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>
      <c r="A931" s="102"/>
      <c r="B931" s="36"/>
      <c r="C931" s="36"/>
      <c r="D931" s="109"/>
      <c r="E931" s="100"/>
      <c r="F931" s="109"/>
      <c r="G931" s="109"/>
      <c r="H931" s="101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>
      <c r="A932" s="102"/>
      <c r="B932" s="36"/>
      <c r="C932" s="36"/>
      <c r="D932" s="109"/>
      <c r="E932" s="100"/>
      <c r="F932" s="109"/>
      <c r="G932" s="109"/>
      <c r="H932" s="101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>
      <c r="A933" s="102"/>
      <c r="B933" s="36"/>
      <c r="C933" s="36"/>
      <c r="D933" s="109"/>
      <c r="E933" s="100"/>
      <c r="F933" s="109"/>
      <c r="G933" s="109"/>
      <c r="H933" s="101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>
      <c r="A934" s="102"/>
      <c r="B934" s="36"/>
      <c r="C934" s="36"/>
      <c r="D934" s="109"/>
      <c r="E934" s="100"/>
      <c r="F934" s="109"/>
      <c r="G934" s="109"/>
      <c r="H934" s="101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>
      <c r="A935" s="102"/>
      <c r="B935" s="36"/>
      <c r="C935" s="36"/>
      <c r="D935" s="109"/>
      <c r="E935" s="100"/>
      <c r="F935" s="109"/>
      <c r="G935" s="109"/>
      <c r="H935" s="101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>
      <c r="A936" s="102"/>
      <c r="B936" s="36"/>
      <c r="C936" s="36"/>
      <c r="D936" s="109"/>
      <c r="E936" s="100"/>
      <c r="F936" s="109"/>
      <c r="G936" s="109"/>
      <c r="H936" s="101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>
      <c r="A937" s="102"/>
      <c r="B937" s="36"/>
      <c r="C937" s="36"/>
      <c r="D937" s="109"/>
      <c r="E937" s="100"/>
      <c r="F937" s="109"/>
      <c r="G937" s="109"/>
      <c r="H937" s="101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>
      <c r="A938" s="102"/>
      <c r="B938" s="36"/>
      <c r="C938" s="36"/>
      <c r="D938" s="109"/>
      <c r="E938" s="100"/>
      <c r="F938" s="109"/>
      <c r="G938" s="109"/>
      <c r="H938" s="101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>
      <c r="A939" s="102"/>
      <c r="B939" s="36"/>
      <c r="C939" s="36"/>
      <c r="D939" s="109"/>
      <c r="E939" s="100"/>
      <c r="F939" s="109"/>
      <c r="G939" s="109"/>
      <c r="H939" s="101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>
      <c r="A940" s="102"/>
      <c r="B940" s="36"/>
      <c r="C940" s="36"/>
      <c r="D940" s="109"/>
      <c r="E940" s="100"/>
      <c r="F940" s="109"/>
      <c r="G940" s="109"/>
      <c r="H940" s="101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>
      <c r="A941" s="102"/>
      <c r="B941" s="36"/>
      <c r="C941" s="36"/>
      <c r="D941" s="109"/>
      <c r="E941" s="100"/>
      <c r="F941" s="109"/>
      <c r="G941" s="109"/>
      <c r="H941" s="101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>
      <c r="A942" s="102"/>
      <c r="B942" s="36"/>
      <c r="C942" s="36"/>
      <c r="D942" s="109"/>
      <c r="E942" s="100"/>
      <c r="F942" s="109"/>
      <c r="G942" s="109"/>
      <c r="H942" s="101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>
      <c r="A943" s="102"/>
      <c r="B943" s="36"/>
      <c r="C943" s="36"/>
      <c r="D943" s="109"/>
      <c r="E943" s="100"/>
      <c r="F943" s="109"/>
      <c r="G943" s="109"/>
      <c r="H943" s="101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>
      <c r="A944" s="102"/>
      <c r="B944" s="36"/>
      <c r="C944" s="36"/>
      <c r="D944" s="109"/>
      <c r="E944" s="100"/>
      <c r="F944" s="109"/>
      <c r="G944" s="109"/>
      <c r="H944" s="101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>
      <c r="A945" s="102"/>
      <c r="B945" s="36"/>
      <c r="C945" s="36"/>
      <c r="D945" s="109"/>
      <c r="E945" s="100"/>
      <c r="F945" s="109"/>
      <c r="G945" s="109"/>
      <c r="H945" s="101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>
      <c r="A946" s="102"/>
      <c r="B946" s="36"/>
      <c r="C946" s="36"/>
      <c r="D946" s="109"/>
      <c r="E946" s="100"/>
      <c r="F946" s="109"/>
      <c r="G946" s="109"/>
      <c r="H946" s="101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>
      <c r="A947" s="102"/>
      <c r="B947" s="36"/>
      <c r="C947" s="36"/>
      <c r="D947" s="109"/>
      <c r="E947" s="100"/>
      <c r="F947" s="109"/>
      <c r="G947" s="109"/>
      <c r="H947" s="101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>
      <c r="A948" s="102"/>
      <c r="B948" s="36"/>
      <c r="C948" s="36"/>
      <c r="D948" s="109"/>
      <c r="E948" s="100"/>
      <c r="F948" s="109"/>
      <c r="G948" s="109"/>
      <c r="H948" s="101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>
      <c r="A949" s="102"/>
      <c r="B949" s="36"/>
      <c r="C949" s="36"/>
      <c r="D949" s="109"/>
      <c r="E949" s="100"/>
      <c r="F949" s="109"/>
      <c r="G949" s="109"/>
      <c r="H949" s="101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>
      <c r="A950" s="102"/>
      <c r="B950" s="36"/>
      <c r="C950" s="36"/>
      <c r="D950" s="109"/>
      <c r="E950" s="100"/>
      <c r="F950" s="109"/>
      <c r="G950" s="109"/>
      <c r="H950" s="101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>
      <c r="A951" s="102"/>
      <c r="B951" s="36"/>
      <c r="C951" s="36"/>
      <c r="D951" s="109"/>
      <c r="E951" s="100"/>
      <c r="F951" s="109"/>
      <c r="G951" s="109"/>
      <c r="H951" s="101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>
      <c r="A952" s="102"/>
      <c r="B952" s="36"/>
      <c r="C952" s="36"/>
      <c r="D952" s="109"/>
      <c r="E952" s="100"/>
      <c r="F952" s="109"/>
      <c r="G952" s="109"/>
      <c r="H952" s="101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>
      <c r="A953" s="102"/>
      <c r="B953" s="36"/>
      <c r="C953" s="36"/>
      <c r="D953" s="109"/>
      <c r="E953" s="100"/>
      <c r="F953" s="109"/>
      <c r="G953" s="109"/>
      <c r="H953" s="101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>
      <c r="A954" s="102"/>
      <c r="B954" s="36"/>
      <c r="C954" s="36"/>
      <c r="D954" s="109"/>
      <c r="E954" s="100"/>
      <c r="F954" s="109"/>
      <c r="G954" s="109"/>
      <c r="H954" s="101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>
      <c r="A955" s="102"/>
      <c r="B955" s="36"/>
      <c r="C955" s="36"/>
      <c r="D955" s="109"/>
      <c r="E955" s="100"/>
      <c r="F955" s="109"/>
      <c r="G955" s="109"/>
      <c r="H955" s="101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3"/>
      <c r="T955" s="33"/>
      <c r="U955" s="33"/>
      <c r="V955" s="33"/>
      <c r="W955" s="33"/>
      <c r="X955" s="33"/>
      <c r="Y955" s="33"/>
      <c r="Z955" s="33"/>
    </row>
    <row r="956" spans="1:26" ht="15.75" customHeight="1">
      <c r="A956" s="102"/>
      <c r="B956" s="36"/>
      <c r="C956" s="36"/>
      <c r="D956" s="109"/>
      <c r="E956" s="100"/>
      <c r="F956" s="109"/>
      <c r="G956" s="109"/>
      <c r="H956" s="101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3"/>
      <c r="T956" s="33"/>
      <c r="U956" s="33"/>
      <c r="V956" s="33"/>
      <c r="W956" s="33"/>
      <c r="X956" s="33"/>
      <c r="Y956" s="33"/>
      <c r="Z956" s="33"/>
    </row>
    <row r="957" spans="1:26" ht="15.75" customHeight="1">
      <c r="A957" s="102"/>
      <c r="B957" s="36"/>
      <c r="C957" s="36"/>
      <c r="D957" s="109"/>
      <c r="E957" s="100"/>
      <c r="F957" s="109"/>
      <c r="G957" s="109"/>
      <c r="H957" s="101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3"/>
      <c r="T957" s="33"/>
      <c r="U957" s="33"/>
      <c r="V957" s="33"/>
      <c r="W957" s="33"/>
      <c r="X957" s="33"/>
      <c r="Y957" s="33"/>
      <c r="Z957" s="33"/>
    </row>
    <row r="958" spans="1:26" ht="15.75" customHeight="1">
      <c r="A958" s="102"/>
      <c r="B958" s="36"/>
      <c r="C958" s="36"/>
      <c r="D958" s="109"/>
      <c r="E958" s="100"/>
      <c r="F958" s="109"/>
      <c r="G958" s="109"/>
      <c r="H958" s="101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3"/>
      <c r="T958" s="33"/>
      <c r="U958" s="33"/>
      <c r="V958" s="33"/>
      <c r="W958" s="33"/>
      <c r="X958" s="33"/>
      <c r="Y958" s="33"/>
      <c r="Z958" s="33"/>
    </row>
    <row r="959" spans="1:26" ht="15.75" customHeight="1">
      <c r="A959" s="102"/>
      <c r="B959" s="36"/>
      <c r="C959" s="36"/>
      <c r="D959" s="109"/>
      <c r="E959" s="100"/>
      <c r="F959" s="109"/>
      <c r="G959" s="109"/>
      <c r="H959" s="101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3"/>
      <c r="T959" s="33"/>
      <c r="U959" s="33"/>
      <c r="V959" s="33"/>
      <c r="W959" s="33"/>
      <c r="X959" s="33"/>
      <c r="Y959" s="33"/>
      <c r="Z959" s="33"/>
    </row>
    <row r="960" spans="1:26" ht="15.75" customHeight="1">
      <c r="A960" s="102"/>
      <c r="B960" s="36"/>
      <c r="C960" s="36"/>
      <c r="D960" s="109"/>
      <c r="E960" s="100"/>
      <c r="F960" s="109"/>
      <c r="G960" s="109"/>
      <c r="H960" s="101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3"/>
      <c r="T960" s="33"/>
      <c r="U960" s="33"/>
      <c r="V960" s="33"/>
      <c r="W960" s="33"/>
      <c r="X960" s="33"/>
      <c r="Y960" s="33"/>
      <c r="Z960" s="33"/>
    </row>
    <row r="961" spans="1:26" ht="15.75" customHeight="1">
      <c r="A961" s="102"/>
      <c r="B961" s="36"/>
      <c r="C961" s="36"/>
      <c r="D961" s="109"/>
      <c r="E961" s="100"/>
      <c r="F961" s="109"/>
      <c r="G961" s="109"/>
      <c r="H961" s="101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3"/>
      <c r="T961" s="33"/>
      <c r="U961" s="33"/>
      <c r="V961" s="33"/>
      <c r="W961" s="33"/>
      <c r="X961" s="33"/>
      <c r="Y961" s="33"/>
      <c r="Z961" s="33"/>
    </row>
    <row r="962" spans="1:26" ht="15.75" customHeight="1">
      <c r="A962" s="102"/>
      <c r="B962" s="36"/>
      <c r="C962" s="36"/>
      <c r="D962" s="109"/>
      <c r="E962" s="100"/>
      <c r="F962" s="109"/>
      <c r="G962" s="109"/>
      <c r="H962" s="101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3"/>
      <c r="T962" s="33"/>
      <c r="U962" s="33"/>
      <c r="V962" s="33"/>
      <c r="W962" s="33"/>
      <c r="X962" s="33"/>
      <c r="Y962" s="33"/>
      <c r="Z962" s="33"/>
    </row>
    <row r="963" spans="1:26" ht="15.75" customHeight="1">
      <c r="A963" s="102"/>
      <c r="B963" s="36"/>
      <c r="C963" s="36"/>
      <c r="D963" s="109"/>
      <c r="E963" s="100"/>
      <c r="F963" s="109"/>
      <c r="G963" s="109"/>
      <c r="H963" s="101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3"/>
      <c r="T963" s="33"/>
      <c r="U963" s="33"/>
      <c r="V963" s="33"/>
      <c r="W963" s="33"/>
      <c r="X963" s="33"/>
      <c r="Y963" s="33"/>
      <c r="Z963" s="33"/>
    </row>
    <row r="964" spans="1:26" ht="15.75" customHeight="1">
      <c r="A964" s="102"/>
      <c r="B964" s="36"/>
      <c r="C964" s="36"/>
      <c r="D964" s="109"/>
      <c r="E964" s="100"/>
      <c r="F964" s="109"/>
      <c r="G964" s="109"/>
      <c r="H964" s="101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3"/>
      <c r="T964" s="33"/>
      <c r="U964" s="33"/>
      <c r="V964" s="33"/>
      <c r="W964" s="33"/>
      <c r="X964" s="33"/>
      <c r="Y964" s="33"/>
      <c r="Z964" s="33"/>
    </row>
    <row r="965" spans="1:26" ht="15.75" customHeight="1">
      <c r="A965" s="102"/>
      <c r="B965" s="36"/>
      <c r="C965" s="36"/>
      <c r="D965" s="109"/>
      <c r="E965" s="100"/>
      <c r="F965" s="109"/>
      <c r="G965" s="109"/>
      <c r="H965" s="101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3"/>
      <c r="T965" s="33"/>
      <c r="U965" s="33"/>
      <c r="V965" s="33"/>
      <c r="W965" s="33"/>
      <c r="X965" s="33"/>
      <c r="Y965" s="33"/>
      <c r="Z965" s="33"/>
    </row>
    <row r="966" spans="1:26" ht="15.75" customHeight="1">
      <c r="A966" s="102"/>
      <c r="B966" s="36"/>
      <c r="C966" s="36"/>
      <c r="D966" s="109"/>
      <c r="E966" s="100"/>
      <c r="F966" s="109"/>
      <c r="G966" s="109"/>
      <c r="H966" s="101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3"/>
      <c r="T966" s="33"/>
      <c r="U966" s="33"/>
      <c r="V966" s="33"/>
      <c r="W966" s="33"/>
      <c r="X966" s="33"/>
      <c r="Y966" s="33"/>
      <c r="Z966" s="33"/>
    </row>
    <row r="967" spans="1:26" ht="15.75" customHeight="1">
      <c r="A967" s="102"/>
      <c r="B967" s="36"/>
      <c r="C967" s="36"/>
      <c r="D967" s="109"/>
      <c r="E967" s="100"/>
      <c r="F967" s="109"/>
      <c r="G967" s="109"/>
      <c r="H967" s="101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3"/>
      <c r="T967" s="33"/>
      <c r="U967" s="33"/>
      <c r="V967" s="33"/>
      <c r="W967" s="33"/>
      <c r="X967" s="33"/>
      <c r="Y967" s="33"/>
      <c r="Z967" s="33"/>
    </row>
    <row r="968" spans="1:26" ht="15.75" customHeight="1">
      <c r="A968" s="102"/>
      <c r="B968" s="36"/>
      <c r="C968" s="36"/>
      <c r="D968" s="109"/>
      <c r="E968" s="100"/>
      <c r="F968" s="109"/>
      <c r="G968" s="109"/>
      <c r="H968" s="101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3"/>
      <c r="T968" s="33"/>
      <c r="U968" s="33"/>
      <c r="V968" s="33"/>
      <c r="W968" s="33"/>
      <c r="X968" s="33"/>
      <c r="Y968" s="33"/>
      <c r="Z968" s="33"/>
    </row>
    <row r="969" spans="1:26" ht="15.75" customHeight="1">
      <c r="A969" s="102"/>
      <c r="B969" s="36"/>
      <c r="C969" s="36"/>
      <c r="D969" s="109"/>
      <c r="E969" s="100"/>
      <c r="F969" s="109"/>
      <c r="G969" s="109"/>
      <c r="H969" s="101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3"/>
      <c r="T969" s="33"/>
      <c r="U969" s="33"/>
      <c r="V969" s="33"/>
      <c r="W969" s="33"/>
      <c r="X969" s="33"/>
      <c r="Y969" s="33"/>
      <c r="Z969" s="33"/>
    </row>
    <row r="970" spans="1:26" ht="15.75" customHeight="1">
      <c r="A970" s="102"/>
      <c r="B970" s="36"/>
      <c r="C970" s="36"/>
      <c r="D970" s="109"/>
      <c r="E970" s="100"/>
      <c r="F970" s="109"/>
      <c r="G970" s="109"/>
      <c r="H970" s="101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3"/>
      <c r="T970" s="33"/>
      <c r="U970" s="33"/>
      <c r="V970" s="33"/>
      <c r="W970" s="33"/>
      <c r="X970" s="33"/>
      <c r="Y970" s="33"/>
      <c r="Z970" s="33"/>
    </row>
    <row r="971" spans="1:26" ht="15.75" customHeight="1">
      <c r="A971" s="102"/>
      <c r="B971" s="36"/>
      <c r="C971" s="36"/>
      <c r="D971" s="109"/>
      <c r="E971" s="100"/>
      <c r="F971" s="109"/>
      <c r="G971" s="109"/>
      <c r="H971" s="101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3"/>
      <c r="T971" s="33"/>
      <c r="U971" s="33"/>
      <c r="V971" s="33"/>
      <c r="W971" s="33"/>
      <c r="X971" s="33"/>
      <c r="Y971" s="33"/>
      <c r="Z971" s="33"/>
    </row>
    <row r="972" spans="1:26" ht="15.75" customHeight="1">
      <c r="A972" s="102"/>
      <c r="B972" s="36"/>
      <c r="C972" s="36"/>
      <c r="D972" s="109"/>
      <c r="E972" s="100"/>
      <c r="F972" s="109"/>
      <c r="G972" s="109"/>
      <c r="H972" s="101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3"/>
      <c r="T972" s="33"/>
      <c r="U972" s="33"/>
      <c r="V972" s="33"/>
      <c r="W972" s="33"/>
      <c r="X972" s="33"/>
      <c r="Y972" s="33"/>
      <c r="Z972" s="33"/>
    </row>
    <row r="973" spans="1:26" ht="15.75" customHeight="1">
      <c r="A973" s="102"/>
      <c r="B973" s="36"/>
      <c r="C973" s="36"/>
      <c r="D973" s="109"/>
      <c r="E973" s="100"/>
      <c r="F973" s="109"/>
      <c r="G973" s="109"/>
      <c r="H973" s="101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3"/>
      <c r="T973" s="33"/>
      <c r="U973" s="33"/>
      <c r="V973" s="33"/>
      <c r="W973" s="33"/>
      <c r="X973" s="33"/>
      <c r="Y973" s="33"/>
      <c r="Z973" s="33"/>
    </row>
    <row r="974" spans="1:26" ht="15.75" customHeight="1">
      <c r="A974" s="102"/>
      <c r="B974" s="36"/>
      <c r="C974" s="36"/>
      <c r="D974" s="109"/>
      <c r="E974" s="100"/>
      <c r="F974" s="109"/>
      <c r="G974" s="109"/>
      <c r="H974" s="101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3"/>
      <c r="T974" s="33"/>
      <c r="U974" s="33"/>
      <c r="V974" s="33"/>
      <c r="W974" s="33"/>
      <c r="X974" s="33"/>
      <c r="Y974" s="33"/>
      <c r="Z974" s="33"/>
    </row>
    <row r="975" spans="1:26" ht="15.75" customHeight="1">
      <c r="A975" s="102"/>
      <c r="B975" s="36"/>
      <c r="C975" s="36"/>
      <c r="D975" s="109"/>
      <c r="E975" s="100"/>
      <c r="F975" s="109"/>
      <c r="G975" s="109"/>
      <c r="H975" s="101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3"/>
      <c r="T975" s="33"/>
      <c r="U975" s="33"/>
      <c r="V975" s="33"/>
      <c r="W975" s="33"/>
      <c r="X975" s="33"/>
      <c r="Y975" s="33"/>
      <c r="Z975" s="33"/>
    </row>
    <row r="976" spans="1:26" ht="15.75" customHeight="1">
      <c r="A976" s="102"/>
      <c r="B976" s="36"/>
      <c r="C976" s="36"/>
      <c r="D976" s="109"/>
      <c r="E976" s="100"/>
      <c r="F976" s="109"/>
      <c r="G976" s="109"/>
      <c r="H976" s="101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3"/>
      <c r="T976" s="33"/>
      <c r="U976" s="33"/>
      <c r="V976" s="33"/>
      <c r="W976" s="33"/>
      <c r="X976" s="33"/>
      <c r="Y976" s="33"/>
      <c r="Z976" s="33"/>
    </row>
    <row r="977" spans="1:26" ht="15.75" customHeight="1">
      <c r="A977" s="102"/>
      <c r="B977" s="36"/>
      <c r="C977" s="36"/>
      <c r="D977" s="109"/>
      <c r="E977" s="100"/>
      <c r="F977" s="109"/>
      <c r="G977" s="109"/>
      <c r="H977" s="101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3"/>
      <c r="T977" s="33"/>
      <c r="U977" s="33"/>
      <c r="V977" s="33"/>
      <c r="W977" s="33"/>
      <c r="X977" s="33"/>
      <c r="Y977" s="33"/>
      <c r="Z977" s="33"/>
    </row>
    <row r="978" spans="1:26" ht="15.75" customHeight="1">
      <c r="A978" s="102"/>
      <c r="B978" s="36"/>
      <c r="C978" s="36"/>
      <c r="D978" s="109"/>
      <c r="E978" s="100"/>
      <c r="F978" s="109"/>
      <c r="G978" s="109"/>
      <c r="H978" s="101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3"/>
      <c r="T978" s="33"/>
      <c r="U978" s="33"/>
      <c r="V978" s="33"/>
      <c r="W978" s="33"/>
      <c r="X978" s="33"/>
      <c r="Y978" s="33"/>
      <c r="Z978" s="33"/>
    </row>
    <row r="979" spans="1:26" ht="15.75" customHeight="1">
      <c r="A979" s="102"/>
      <c r="B979" s="36"/>
      <c r="C979" s="36"/>
      <c r="D979" s="109"/>
      <c r="E979" s="100"/>
      <c r="F979" s="109"/>
      <c r="G979" s="109"/>
      <c r="H979" s="101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3"/>
      <c r="T979" s="33"/>
      <c r="U979" s="33"/>
      <c r="V979" s="33"/>
      <c r="W979" s="33"/>
      <c r="X979" s="33"/>
      <c r="Y979" s="33"/>
      <c r="Z979" s="33"/>
    </row>
    <row r="980" spans="1:26" ht="15.75" customHeight="1">
      <c r="A980" s="102"/>
      <c r="B980" s="36"/>
      <c r="C980" s="36"/>
      <c r="D980" s="109"/>
      <c r="E980" s="100"/>
      <c r="F980" s="109"/>
      <c r="G980" s="109"/>
      <c r="H980" s="101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3"/>
      <c r="T980" s="33"/>
      <c r="U980" s="33"/>
      <c r="V980" s="33"/>
      <c r="W980" s="33"/>
      <c r="X980" s="33"/>
      <c r="Y980" s="33"/>
      <c r="Z980" s="33"/>
    </row>
    <row r="981" spans="1:26" ht="15.75" customHeight="1">
      <c r="A981" s="102"/>
      <c r="B981" s="36"/>
      <c r="C981" s="36"/>
      <c r="D981" s="109"/>
      <c r="E981" s="100"/>
      <c r="F981" s="109"/>
      <c r="G981" s="109"/>
      <c r="H981" s="101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3"/>
      <c r="T981" s="33"/>
      <c r="U981" s="33"/>
      <c r="V981" s="33"/>
      <c r="W981" s="33"/>
      <c r="X981" s="33"/>
      <c r="Y981" s="33"/>
      <c r="Z981" s="33"/>
    </row>
    <row r="982" spans="1:26" ht="15.75" customHeight="1">
      <c r="A982" s="102"/>
      <c r="B982" s="36"/>
      <c r="C982" s="36"/>
      <c r="D982" s="109"/>
      <c r="E982" s="100"/>
      <c r="F982" s="109"/>
      <c r="G982" s="109"/>
      <c r="H982" s="101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3"/>
      <c r="T982" s="33"/>
      <c r="U982" s="33"/>
      <c r="V982" s="33"/>
      <c r="W982" s="33"/>
      <c r="X982" s="33"/>
      <c r="Y982" s="33"/>
      <c r="Z982" s="33"/>
    </row>
    <row r="983" spans="1:26" ht="15.75" customHeight="1">
      <c r="A983" s="102"/>
      <c r="B983" s="36"/>
      <c r="C983" s="36"/>
      <c r="D983" s="109"/>
      <c r="E983" s="100"/>
      <c r="F983" s="109"/>
      <c r="G983" s="109"/>
      <c r="H983" s="101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3"/>
      <c r="T983" s="33"/>
      <c r="U983" s="33"/>
      <c r="V983" s="33"/>
      <c r="W983" s="33"/>
      <c r="X983" s="33"/>
      <c r="Y983" s="33"/>
      <c r="Z983" s="33"/>
    </row>
    <row r="984" spans="1:26" ht="15.75" customHeight="1">
      <c r="A984" s="102"/>
      <c r="B984" s="36"/>
      <c r="C984" s="36"/>
      <c r="D984" s="109"/>
      <c r="E984" s="100"/>
      <c r="F984" s="109"/>
      <c r="G984" s="109"/>
      <c r="H984" s="101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3"/>
      <c r="T984" s="33"/>
      <c r="U984" s="33"/>
      <c r="V984" s="33"/>
      <c r="W984" s="33"/>
      <c r="X984" s="33"/>
      <c r="Y984" s="33"/>
      <c r="Z984" s="33"/>
    </row>
    <row r="985" spans="1:26" ht="15.75" customHeight="1">
      <c r="A985" s="102"/>
      <c r="B985" s="36"/>
      <c r="C985" s="36"/>
      <c r="D985" s="109"/>
      <c r="E985" s="100"/>
      <c r="F985" s="109"/>
      <c r="G985" s="109"/>
      <c r="H985" s="101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3"/>
      <c r="T985" s="33"/>
      <c r="U985" s="33"/>
      <c r="V985" s="33"/>
      <c r="W985" s="33"/>
      <c r="X985" s="33"/>
      <c r="Y985" s="33"/>
      <c r="Z985" s="33"/>
    </row>
    <row r="986" spans="1:26" ht="15.75" customHeight="1">
      <c r="A986" s="102"/>
      <c r="B986" s="36"/>
      <c r="C986" s="36"/>
      <c r="D986" s="109"/>
      <c r="E986" s="100"/>
      <c r="F986" s="109"/>
      <c r="G986" s="109"/>
      <c r="H986" s="101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3"/>
      <c r="T986" s="33"/>
      <c r="U986" s="33"/>
      <c r="V986" s="33"/>
      <c r="W986" s="33"/>
      <c r="X986" s="33"/>
      <c r="Y986" s="33"/>
      <c r="Z986" s="33"/>
    </row>
    <row r="987" spans="1:26" ht="15.75" customHeight="1">
      <c r="A987" s="102"/>
      <c r="B987" s="36"/>
      <c r="C987" s="36"/>
      <c r="D987" s="109"/>
      <c r="E987" s="100"/>
      <c r="F987" s="109"/>
      <c r="G987" s="109"/>
      <c r="H987" s="101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3"/>
      <c r="T987" s="33"/>
      <c r="U987" s="33"/>
      <c r="V987" s="33"/>
      <c r="W987" s="33"/>
      <c r="X987" s="33"/>
      <c r="Y987" s="33"/>
      <c r="Z987" s="33"/>
    </row>
    <row r="988" spans="1:26" ht="15.75" customHeight="1">
      <c r="A988" s="102"/>
      <c r="B988" s="36"/>
      <c r="C988" s="36"/>
      <c r="D988" s="109"/>
      <c r="E988" s="100"/>
      <c r="F988" s="109"/>
      <c r="G988" s="109"/>
      <c r="H988" s="101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3"/>
      <c r="T988" s="33"/>
      <c r="U988" s="33"/>
      <c r="V988" s="33"/>
      <c r="W988" s="33"/>
      <c r="X988" s="33"/>
      <c r="Y988" s="33"/>
      <c r="Z988" s="33"/>
    </row>
    <row r="989" spans="1:26" ht="15.75" customHeight="1">
      <c r="A989" s="102"/>
      <c r="B989" s="36"/>
      <c r="C989" s="36"/>
      <c r="D989" s="109"/>
      <c r="E989" s="100"/>
      <c r="F989" s="109"/>
      <c r="G989" s="109"/>
      <c r="H989" s="101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3"/>
      <c r="T989" s="33"/>
      <c r="U989" s="33"/>
      <c r="V989" s="33"/>
      <c r="W989" s="33"/>
      <c r="X989" s="33"/>
      <c r="Y989" s="33"/>
      <c r="Z989" s="33"/>
    </row>
    <row r="990" spans="1:26" ht="15.75" customHeight="1">
      <c r="A990" s="102"/>
      <c r="B990" s="36"/>
      <c r="C990" s="36"/>
      <c r="D990" s="109"/>
      <c r="E990" s="100"/>
      <c r="F990" s="109"/>
      <c r="G990" s="109"/>
      <c r="H990" s="101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3"/>
      <c r="T990" s="33"/>
      <c r="U990" s="33"/>
      <c r="V990" s="33"/>
      <c r="W990" s="33"/>
      <c r="X990" s="33"/>
      <c r="Y990" s="33"/>
      <c r="Z990" s="33"/>
    </row>
    <row r="991" spans="1:26" ht="15.75" customHeight="1">
      <c r="A991" s="102"/>
      <c r="B991" s="36"/>
      <c r="C991" s="36"/>
      <c r="D991" s="109"/>
      <c r="E991" s="100"/>
      <c r="F991" s="109"/>
      <c r="G991" s="109"/>
      <c r="H991" s="101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3"/>
      <c r="T991" s="33"/>
      <c r="U991" s="33"/>
      <c r="V991" s="33"/>
      <c r="W991" s="33"/>
      <c r="X991" s="33"/>
      <c r="Y991" s="33"/>
      <c r="Z991" s="33"/>
    </row>
    <row r="992" spans="1:26" ht="15.75" customHeight="1">
      <c r="A992" s="102"/>
      <c r="B992" s="36"/>
      <c r="C992" s="36"/>
      <c r="D992" s="109"/>
      <c r="E992" s="100"/>
      <c r="F992" s="109"/>
      <c r="G992" s="109"/>
      <c r="H992" s="101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3"/>
      <c r="T992" s="33"/>
      <c r="U992" s="33"/>
      <c r="V992" s="33"/>
      <c r="W992" s="33"/>
      <c r="X992" s="33"/>
      <c r="Y992" s="33"/>
      <c r="Z992" s="33"/>
    </row>
    <row r="993" spans="1:26" ht="15.75" customHeight="1">
      <c r="A993" s="102"/>
      <c r="B993" s="36"/>
      <c r="C993" s="36"/>
      <c r="D993" s="109"/>
      <c r="E993" s="100"/>
      <c r="F993" s="109"/>
      <c r="G993" s="109"/>
      <c r="H993" s="101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3"/>
      <c r="T993" s="33"/>
      <c r="U993" s="33"/>
      <c r="V993" s="33"/>
      <c r="W993" s="33"/>
      <c r="X993" s="33"/>
      <c r="Y993" s="33"/>
      <c r="Z993" s="33"/>
    </row>
    <row r="994" spans="1:26" ht="15.75" customHeight="1">
      <c r="A994" s="102"/>
      <c r="B994" s="36"/>
      <c r="C994" s="36"/>
      <c r="D994" s="109"/>
      <c r="E994" s="100"/>
      <c r="F994" s="109"/>
      <c r="G994" s="109"/>
      <c r="H994" s="101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3"/>
      <c r="T994" s="33"/>
      <c r="U994" s="33"/>
      <c r="V994" s="33"/>
      <c r="W994" s="33"/>
      <c r="X994" s="33"/>
      <c r="Y994" s="33"/>
      <c r="Z994" s="33"/>
    </row>
    <row r="995" spans="1:26" ht="15.75" customHeight="1">
      <c r="A995" s="102"/>
      <c r="B995" s="36"/>
      <c r="C995" s="36"/>
      <c r="D995" s="109"/>
      <c r="E995" s="100"/>
      <c r="F995" s="109"/>
      <c r="G995" s="109"/>
      <c r="H995" s="101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3"/>
      <c r="T995" s="33"/>
      <c r="U995" s="33"/>
      <c r="V995" s="33"/>
      <c r="W995" s="33"/>
      <c r="X995" s="33"/>
      <c r="Y995" s="33"/>
      <c r="Z995" s="33"/>
    </row>
    <row r="996" spans="1:26" ht="15.75" customHeight="1">
      <c r="A996" s="102"/>
      <c r="B996" s="36"/>
      <c r="C996" s="36"/>
      <c r="D996" s="109"/>
      <c r="E996" s="100"/>
      <c r="F996" s="109"/>
      <c r="G996" s="109"/>
      <c r="H996" s="101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3"/>
      <c r="T996" s="33"/>
      <c r="U996" s="33"/>
      <c r="V996" s="33"/>
      <c r="W996" s="33"/>
      <c r="X996" s="33"/>
      <c r="Y996" s="33"/>
      <c r="Z996" s="33"/>
    </row>
    <row r="997" spans="1:26" ht="15.75" customHeight="1">
      <c r="A997" s="102"/>
      <c r="B997" s="36"/>
      <c r="C997" s="36"/>
      <c r="D997" s="109"/>
      <c r="E997" s="100"/>
      <c r="F997" s="109"/>
      <c r="G997" s="109"/>
      <c r="H997" s="101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3"/>
      <c r="T997" s="33"/>
      <c r="U997" s="33"/>
      <c r="V997" s="33"/>
      <c r="W997" s="33"/>
      <c r="X997" s="33"/>
      <c r="Y997" s="33"/>
      <c r="Z997" s="33"/>
    </row>
    <row r="998" spans="1:26" ht="15.75" customHeight="1">
      <c r="A998" s="102"/>
      <c r="B998" s="36"/>
      <c r="C998" s="36"/>
      <c r="D998" s="109"/>
      <c r="E998" s="100"/>
      <c r="F998" s="109"/>
      <c r="G998" s="109"/>
      <c r="H998" s="101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3"/>
      <c r="T998" s="33"/>
      <c r="U998" s="33"/>
      <c r="V998" s="33"/>
      <c r="W998" s="33"/>
      <c r="X998" s="33"/>
      <c r="Y998" s="33"/>
      <c r="Z998" s="33"/>
    </row>
    <row r="999" spans="1:26" ht="15.75" customHeight="1">
      <c r="A999" s="102"/>
      <c r="B999" s="36"/>
      <c r="C999" s="36"/>
      <c r="D999" s="109"/>
      <c r="E999" s="100"/>
      <c r="F999" s="109"/>
      <c r="G999" s="109"/>
      <c r="H999" s="101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3"/>
      <c r="T999" s="33"/>
      <c r="U999" s="33"/>
      <c r="V999" s="33"/>
      <c r="W999" s="33"/>
      <c r="X999" s="33"/>
      <c r="Y999" s="33"/>
      <c r="Z999" s="33"/>
    </row>
    <row r="1000" spans="1:26" ht="15.75" customHeight="1">
      <c r="A1000" s="102"/>
      <c r="B1000" s="36"/>
      <c r="C1000" s="36"/>
      <c r="D1000" s="109"/>
      <c r="E1000" s="100"/>
      <c r="F1000" s="109"/>
      <c r="G1000" s="109"/>
      <c r="H1000" s="101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3"/>
      <c r="T1000" s="33"/>
      <c r="U1000" s="33"/>
      <c r="V1000" s="33"/>
      <c r="W1000" s="33"/>
      <c r="X1000" s="33"/>
      <c r="Y1000" s="33"/>
      <c r="Z1000" s="33"/>
    </row>
    <row r="1001" spans="1:26" ht="15.75" customHeight="1">
      <c r="A1001" s="102"/>
      <c r="B1001" s="36"/>
      <c r="C1001" s="36"/>
      <c r="D1001" s="109"/>
      <c r="E1001" s="100"/>
      <c r="F1001" s="109"/>
      <c r="G1001" s="109"/>
      <c r="H1001" s="101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3"/>
      <c r="T1001" s="33"/>
      <c r="U1001" s="33"/>
      <c r="V1001" s="33"/>
      <c r="W1001" s="33"/>
      <c r="X1001" s="33"/>
      <c r="Y1001" s="33"/>
      <c r="Z1001" s="33"/>
    </row>
    <row r="1002" spans="1:26" ht="15.75" customHeight="1">
      <c r="A1002" s="102"/>
      <c r="B1002" s="36"/>
      <c r="C1002" s="36"/>
      <c r="D1002" s="109"/>
      <c r="E1002" s="100"/>
      <c r="F1002" s="109"/>
      <c r="G1002" s="109"/>
      <c r="H1002" s="101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3"/>
      <c r="T1002" s="33"/>
      <c r="U1002" s="33"/>
      <c r="V1002" s="33"/>
      <c r="W1002" s="33"/>
      <c r="X1002" s="33"/>
      <c r="Y1002" s="33"/>
      <c r="Z1002" s="33"/>
    </row>
    <row r="1003" spans="1:26" ht="15.75" customHeight="1">
      <c r="A1003" s="102"/>
      <c r="B1003" s="36"/>
      <c r="C1003" s="36"/>
      <c r="D1003" s="109"/>
      <c r="E1003" s="100"/>
      <c r="F1003" s="109"/>
      <c r="G1003" s="109"/>
      <c r="H1003" s="101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3"/>
      <c r="T1003" s="33"/>
      <c r="U1003" s="33"/>
      <c r="V1003" s="33"/>
      <c r="W1003" s="33"/>
      <c r="X1003" s="33"/>
      <c r="Y1003" s="33"/>
      <c r="Z1003" s="33"/>
    </row>
    <row r="1004" spans="1:26" ht="15.75" customHeight="1">
      <c r="A1004" s="102"/>
      <c r="B1004" s="36"/>
      <c r="C1004" s="36"/>
      <c r="D1004" s="109"/>
      <c r="E1004" s="100"/>
      <c r="F1004" s="109"/>
      <c r="G1004" s="109"/>
      <c r="H1004" s="101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3"/>
      <c r="T1004" s="33"/>
      <c r="U1004" s="33"/>
      <c r="V1004" s="33"/>
      <c r="W1004" s="33"/>
      <c r="X1004" s="33"/>
      <c r="Y1004" s="33"/>
      <c r="Z1004" s="33"/>
    </row>
    <row r="1005" spans="1:26" ht="15.75" customHeight="1">
      <c r="A1005" s="102"/>
      <c r="B1005" s="36"/>
      <c r="C1005" s="36"/>
      <c r="D1005" s="109"/>
      <c r="E1005" s="100"/>
      <c r="F1005" s="109"/>
      <c r="G1005" s="109"/>
      <c r="H1005" s="101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3"/>
      <c r="T1005" s="33"/>
      <c r="U1005" s="33"/>
      <c r="V1005" s="33"/>
      <c r="W1005" s="33"/>
      <c r="X1005" s="33"/>
      <c r="Y1005" s="33"/>
      <c r="Z1005" s="33"/>
    </row>
    <row r="1006" spans="1:26" ht="15.75" customHeight="1">
      <c r="A1006" s="102"/>
      <c r="B1006" s="36"/>
      <c r="C1006" s="36"/>
      <c r="D1006" s="109"/>
      <c r="E1006" s="100"/>
      <c r="F1006" s="109"/>
      <c r="G1006" s="109"/>
      <c r="H1006" s="101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3"/>
      <c r="T1006" s="33"/>
      <c r="U1006" s="33"/>
      <c r="V1006" s="33"/>
      <c r="W1006" s="33"/>
      <c r="X1006" s="33"/>
      <c r="Y1006" s="33"/>
      <c r="Z1006" s="33"/>
    </row>
  </sheetData>
  <mergeCells count="27">
    <mergeCell ref="B32:B34"/>
    <mergeCell ref="B35:B37"/>
    <mergeCell ref="B38:B40"/>
    <mergeCell ref="B41:B43"/>
    <mergeCell ref="B44:B46"/>
    <mergeCell ref="B29:B31"/>
    <mergeCell ref="B8:B10"/>
    <mergeCell ref="C8:F8"/>
    <mergeCell ref="C9:F9"/>
    <mergeCell ref="C10:F10"/>
    <mergeCell ref="B11:B13"/>
    <mergeCell ref="C11:F11"/>
    <mergeCell ref="C12:F12"/>
    <mergeCell ref="C13:F13"/>
    <mergeCell ref="B14:B16"/>
    <mergeCell ref="B17:B19"/>
    <mergeCell ref="B20:B22"/>
    <mergeCell ref="B23:B25"/>
    <mergeCell ref="B26:B28"/>
    <mergeCell ref="A1:B1"/>
    <mergeCell ref="C1:H1"/>
    <mergeCell ref="A2:B2"/>
    <mergeCell ref="C2:H2"/>
    <mergeCell ref="B5:B7"/>
    <mergeCell ref="C5:F5"/>
    <mergeCell ref="C6:F6"/>
    <mergeCell ref="C7:F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8AADB-02BD-4014-A964-7CB3DC4E7A91}">
  <sheetPr>
    <pageSetUpPr fitToPage="1"/>
  </sheetPr>
  <dimension ref="A1:O62"/>
  <sheetViews>
    <sheetView zoomScale="85" zoomScaleNormal="85" zoomScaleSheetLayoutView="55" workbookViewId="0">
      <selection activeCell="D59" sqref="D59"/>
    </sheetView>
  </sheetViews>
  <sheetFormatPr defaultColWidth="10.08984375" defaultRowHeight="13"/>
  <cols>
    <col min="1" max="1" width="3" style="116" customWidth="1"/>
    <col min="2" max="2" width="12.453125" style="116" customWidth="1"/>
    <col min="3" max="3" width="21" style="116" customWidth="1"/>
    <col min="4" max="4" width="21.6328125" style="116" customWidth="1"/>
    <col min="5" max="5" width="21.54296875" style="116" customWidth="1"/>
    <col min="6" max="6" width="22" style="116" customWidth="1"/>
    <col min="7" max="7" width="20.6328125" style="116" customWidth="1"/>
    <col min="8" max="8" width="21.453125" style="116" customWidth="1"/>
    <col min="9" max="9" width="22.90625" style="116" customWidth="1"/>
    <col min="10" max="16384" width="10.08984375" style="116"/>
  </cols>
  <sheetData>
    <row r="1" spans="1:9" s="111" customFormat="1" ht="20.149999999999999" customHeight="1">
      <c r="A1" s="246" t="s">
        <v>27</v>
      </c>
      <c r="B1" s="246"/>
      <c r="C1" s="246"/>
      <c r="D1" s="247" t="s">
        <v>54</v>
      </c>
      <c r="E1" s="247"/>
      <c r="F1" s="247"/>
      <c r="G1" s="247"/>
      <c r="H1" s="247"/>
      <c r="I1" s="247"/>
    </row>
    <row r="2" spans="1:9" s="111" customFormat="1" ht="20.149999999999999" customHeight="1">
      <c r="A2" s="112" t="s">
        <v>55</v>
      </c>
      <c r="B2" s="112"/>
      <c r="C2" s="112"/>
      <c r="F2" s="113" t="s">
        <v>56</v>
      </c>
      <c r="G2" s="113"/>
      <c r="H2" s="113"/>
    </row>
    <row r="3" spans="1:9" ht="13.5" hidden="1" thickTop="1">
      <c r="A3" s="291" t="s">
        <v>57</v>
      </c>
      <c r="B3" s="293" t="s">
        <v>58</v>
      </c>
      <c r="C3" s="114">
        <v>45600</v>
      </c>
      <c r="D3" s="114">
        <f t="shared" ref="D3:I3" si="0">C3+1</f>
        <v>45601</v>
      </c>
      <c r="E3" s="114">
        <f t="shared" si="0"/>
        <v>45602</v>
      </c>
      <c r="F3" s="114">
        <f t="shared" si="0"/>
        <v>45603</v>
      </c>
      <c r="G3" s="114">
        <f t="shared" si="0"/>
        <v>45604</v>
      </c>
      <c r="H3" s="114">
        <f t="shared" si="0"/>
        <v>45605</v>
      </c>
      <c r="I3" s="115">
        <f t="shared" si="0"/>
        <v>45606</v>
      </c>
    </row>
    <row r="4" spans="1:9" hidden="1">
      <c r="A4" s="292"/>
      <c r="B4" s="294"/>
      <c r="C4" s="117" t="s">
        <v>59</v>
      </c>
      <c r="D4" s="117" t="s">
        <v>60</v>
      </c>
      <c r="E4" s="117" t="s">
        <v>61</v>
      </c>
      <c r="F4" s="117" t="s">
        <v>62</v>
      </c>
      <c r="G4" s="117" t="s">
        <v>63</v>
      </c>
      <c r="H4" s="117" t="s">
        <v>64</v>
      </c>
      <c r="I4" s="118" t="s">
        <v>65</v>
      </c>
    </row>
    <row r="5" spans="1:9" ht="12.75" hidden="1" customHeight="1">
      <c r="A5" s="295">
        <v>1</v>
      </c>
      <c r="B5" s="298" t="s">
        <v>66</v>
      </c>
      <c r="C5" s="119"/>
      <c r="D5" s="120"/>
      <c r="E5" s="119"/>
      <c r="F5" s="119"/>
      <c r="G5" s="119"/>
      <c r="H5" s="119"/>
      <c r="I5" s="121"/>
    </row>
    <row r="6" spans="1:9" hidden="1">
      <c r="A6" s="296"/>
      <c r="B6" s="299"/>
      <c r="C6" s="122"/>
      <c r="D6" s="123"/>
      <c r="E6" s="122"/>
      <c r="F6" s="124"/>
      <c r="G6" s="122"/>
      <c r="H6" s="122"/>
      <c r="I6" s="122"/>
    </row>
    <row r="7" spans="1:9" hidden="1">
      <c r="A7" s="297"/>
      <c r="B7" s="300"/>
      <c r="C7" s="125"/>
      <c r="D7" s="126"/>
      <c r="E7" s="125"/>
      <c r="F7" s="126"/>
      <c r="G7" s="125"/>
      <c r="H7" s="125"/>
      <c r="I7" s="125"/>
    </row>
    <row r="8" spans="1:9" ht="21" hidden="1">
      <c r="A8" s="295">
        <v>2</v>
      </c>
      <c r="B8" s="298" t="s">
        <v>67</v>
      </c>
      <c r="C8" s="119"/>
      <c r="D8" s="120"/>
      <c r="E8" s="119"/>
      <c r="F8" s="119"/>
      <c r="G8" s="119"/>
      <c r="H8" s="127" t="s">
        <v>68</v>
      </c>
      <c r="I8" s="121"/>
    </row>
    <row r="9" spans="1:9" ht="17.25" hidden="1" customHeight="1">
      <c r="A9" s="296"/>
      <c r="B9" s="299"/>
      <c r="C9" s="122"/>
      <c r="D9" s="123"/>
      <c r="E9" s="122"/>
      <c r="F9" s="124"/>
      <c r="G9" s="122"/>
      <c r="H9" s="128" t="s">
        <v>69</v>
      </c>
      <c r="I9" s="122"/>
    </row>
    <row r="10" spans="1:9" ht="13.5" hidden="1" thickBot="1">
      <c r="A10" s="297"/>
      <c r="B10" s="300"/>
      <c r="C10" s="125"/>
      <c r="D10" s="126"/>
      <c r="E10" s="125"/>
      <c r="F10" s="126"/>
      <c r="G10" s="125"/>
      <c r="H10" s="129" t="s">
        <v>70</v>
      </c>
      <c r="I10" s="125"/>
    </row>
    <row r="11" spans="1:9" ht="24" hidden="1" customHeight="1" thickTop="1">
      <c r="A11" s="295">
        <v>3</v>
      </c>
      <c r="B11" s="298" t="s">
        <v>71</v>
      </c>
      <c r="C11" s="119"/>
      <c r="D11" s="119"/>
      <c r="E11" s="119"/>
      <c r="F11" s="119"/>
      <c r="G11" s="119"/>
      <c r="H11" s="127" t="s">
        <v>68</v>
      </c>
      <c r="I11" s="121"/>
    </row>
    <row r="12" spans="1:9" ht="18" hidden="1" customHeight="1">
      <c r="A12" s="296"/>
      <c r="B12" s="299"/>
      <c r="C12" s="122"/>
      <c r="D12" s="122"/>
      <c r="E12" s="122"/>
      <c r="F12" s="122"/>
      <c r="G12" s="122"/>
      <c r="H12" s="128" t="s">
        <v>69</v>
      </c>
      <c r="I12" s="122"/>
    </row>
    <row r="13" spans="1:9" ht="13.5" hidden="1" thickBot="1">
      <c r="A13" s="301"/>
      <c r="B13" s="302"/>
      <c r="C13" s="130"/>
      <c r="D13" s="130"/>
      <c r="E13" s="130"/>
      <c r="F13" s="130"/>
      <c r="G13" s="130"/>
      <c r="H13" s="129" t="s">
        <v>70</v>
      </c>
      <c r="I13" s="130"/>
    </row>
    <row r="14" spans="1:9" s="111" customFormat="1" ht="15.5" hidden="1">
      <c r="A14" s="131"/>
      <c r="B14" s="131"/>
      <c r="C14" s="132"/>
      <c r="D14" s="132"/>
      <c r="E14" s="132"/>
      <c r="F14" s="132"/>
      <c r="G14" s="133"/>
      <c r="H14" s="133"/>
      <c r="I14" s="133"/>
    </row>
    <row r="15" spans="1:9" ht="13.5" hidden="1" thickTop="1">
      <c r="A15" s="291" t="s">
        <v>57</v>
      </c>
      <c r="B15" s="293" t="s">
        <v>58</v>
      </c>
      <c r="C15" s="114">
        <v>45607</v>
      </c>
      <c r="D15" s="114">
        <f t="shared" ref="D15:I15" si="1">C15+1</f>
        <v>45608</v>
      </c>
      <c r="E15" s="114">
        <f t="shared" si="1"/>
        <v>45609</v>
      </c>
      <c r="F15" s="114">
        <f t="shared" si="1"/>
        <v>45610</v>
      </c>
      <c r="G15" s="114">
        <f t="shared" si="1"/>
        <v>45611</v>
      </c>
      <c r="H15" s="114">
        <f t="shared" si="1"/>
        <v>45612</v>
      </c>
      <c r="I15" s="115">
        <f t="shared" si="1"/>
        <v>45613</v>
      </c>
    </row>
    <row r="16" spans="1:9" hidden="1">
      <c r="A16" s="292"/>
      <c r="B16" s="294"/>
      <c r="C16" s="117" t="s">
        <v>59</v>
      </c>
      <c r="D16" s="117" t="s">
        <v>60</v>
      </c>
      <c r="E16" s="117" t="s">
        <v>61</v>
      </c>
      <c r="F16" s="117" t="s">
        <v>62</v>
      </c>
      <c r="G16" s="117" t="s">
        <v>63</v>
      </c>
      <c r="H16" s="117" t="s">
        <v>64</v>
      </c>
      <c r="I16" s="118" t="s">
        <v>65</v>
      </c>
    </row>
    <row r="17" spans="1:15" hidden="1">
      <c r="A17" s="295">
        <v>1</v>
      </c>
      <c r="B17" s="298" t="s">
        <v>66</v>
      </c>
      <c r="C17" s="119"/>
      <c r="D17" s="120"/>
      <c r="E17" s="119"/>
      <c r="F17" s="119"/>
      <c r="G17" s="119"/>
      <c r="H17" s="119"/>
      <c r="I17" s="121" t="s">
        <v>72</v>
      </c>
    </row>
    <row r="18" spans="1:15" ht="12.75" hidden="1" customHeight="1">
      <c r="A18" s="296"/>
      <c r="B18" s="299"/>
      <c r="C18" s="122"/>
      <c r="D18" s="123"/>
      <c r="E18" s="122"/>
      <c r="F18" s="124"/>
      <c r="G18" s="122"/>
      <c r="H18" s="122"/>
      <c r="I18" s="122" t="s">
        <v>73</v>
      </c>
    </row>
    <row r="19" spans="1:15" hidden="1">
      <c r="A19" s="297"/>
      <c r="B19" s="300"/>
      <c r="C19" s="125"/>
      <c r="D19" s="126"/>
      <c r="E19" s="125"/>
      <c r="F19" s="126"/>
      <c r="G19" s="125"/>
      <c r="H19" s="125"/>
      <c r="I19" s="125" t="s">
        <v>74</v>
      </c>
    </row>
    <row r="20" spans="1:15" hidden="1">
      <c r="A20" s="295">
        <v>2</v>
      </c>
      <c r="B20" s="298" t="s">
        <v>67</v>
      </c>
      <c r="C20" s="119"/>
      <c r="D20" s="120"/>
      <c r="E20" s="119"/>
      <c r="F20" s="119"/>
      <c r="G20" s="119"/>
      <c r="H20" s="121" t="s">
        <v>72</v>
      </c>
      <c r="I20" s="121" t="s">
        <v>72</v>
      </c>
    </row>
    <row r="21" spans="1:15" ht="12.75" hidden="1" customHeight="1">
      <c r="A21" s="296"/>
      <c r="B21" s="299"/>
      <c r="C21" s="122"/>
      <c r="D21" s="123"/>
      <c r="E21" s="122"/>
      <c r="F21" s="124"/>
      <c r="G21" s="122"/>
      <c r="H21" s="122" t="s">
        <v>73</v>
      </c>
      <c r="I21" s="122" t="s">
        <v>73</v>
      </c>
    </row>
    <row r="22" spans="1:15" hidden="1">
      <c r="A22" s="297"/>
      <c r="B22" s="300"/>
      <c r="C22" s="125"/>
      <c r="D22" s="126"/>
      <c r="E22" s="125"/>
      <c r="F22" s="126"/>
      <c r="G22" s="125"/>
      <c r="H22" s="125" t="s">
        <v>74</v>
      </c>
      <c r="I22" s="125" t="s">
        <v>74</v>
      </c>
    </row>
    <row r="23" spans="1:15" ht="21" hidden="1">
      <c r="A23" s="295">
        <v>3</v>
      </c>
      <c r="B23" s="298" t="s">
        <v>71</v>
      </c>
      <c r="C23" s="119"/>
      <c r="D23" s="127" t="s">
        <v>68</v>
      </c>
      <c r="E23" s="127" t="s">
        <v>68</v>
      </c>
      <c r="F23" s="119" t="s">
        <v>75</v>
      </c>
      <c r="G23" s="119" t="s">
        <v>75</v>
      </c>
      <c r="H23" s="121" t="s">
        <v>72</v>
      </c>
      <c r="I23" s="127"/>
    </row>
    <row r="24" spans="1:15" ht="12.75" hidden="1" customHeight="1">
      <c r="A24" s="296"/>
      <c r="B24" s="299"/>
      <c r="C24" s="122"/>
      <c r="D24" s="128" t="s">
        <v>69</v>
      </c>
      <c r="E24" s="128" t="s">
        <v>69</v>
      </c>
      <c r="F24" s="122" t="s">
        <v>76</v>
      </c>
      <c r="G24" s="122" t="s">
        <v>76</v>
      </c>
      <c r="H24" s="122" t="s">
        <v>76</v>
      </c>
      <c r="I24" s="128"/>
    </row>
    <row r="25" spans="1:15" ht="13.5" hidden="1" thickBot="1">
      <c r="A25" s="301"/>
      <c r="B25" s="302"/>
      <c r="C25" s="130"/>
      <c r="D25" s="129" t="s">
        <v>70</v>
      </c>
      <c r="E25" s="129" t="s">
        <v>70</v>
      </c>
      <c r="F25" s="130" t="s">
        <v>77</v>
      </c>
      <c r="G25" s="130" t="s">
        <v>77</v>
      </c>
      <c r="H25" s="130" t="s">
        <v>74</v>
      </c>
      <c r="I25" s="130"/>
    </row>
    <row r="26" spans="1:15" ht="13.5" thickBot="1">
      <c r="A26" s="134"/>
      <c r="B26" s="135"/>
      <c r="C26" s="136"/>
      <c r="D26" s="136"/>
      <c r="E26" s="136"/>
      <c r="F26" s="136"/>
      <c r="G26" s="137"/>
      <c r="H26" s="137"/>
      <c r="I26" s="136"/>
    </row>
    <row r="27" spans="1:15" ht="14" hidden="1" thickTop="1" thickBot="1">
      <c r="A27" s="250" t="s">
        <v>57</v>
      </c>
      <c r="B27" s="252" t="s">
        <v>58</v>
      </c>
      <c r="C27" s="115">
        <v>351.11</v>
      </c>
      <c r="D27" s="114">
        <f>C27+1</f>
        <v>352.11</v>
      </c>
      <c r="E27" s="114">
        <f>D27+1</f>
        <v>353.11</v>
      </c>
      <c r="F27" s="114">
        <f t="shared" ref="F27:I27" si="2">E27+1</f>
        <v>354.11</v>
      </c>
      <c r="G27" s="114">
        <f t="shared" si="2"/>
        <v>355.11</v>
      </c>
      <c r="H27" s="114">
        <f t="shared" si="2"/>
        <v>356.11</v>
      </c>
      <c r="I27" s="115">
        <f t="shared" si="2"/>
        <v>357.11</v>
      </c>
    </row>
    <row r="28" spans="1:15" ht="13.5" hidden="1" thickBot="1">
      <c r="A28" s="251"/>
      <c r="B28" s="253"/>
      <c r="C28" s="117" t="s">
        <v>59</v>
      </c>
      <c r="D28" s="117" t="s">
        <v>60</v>
      </c>
      <c r="E28" s="117" t="s">
        <v>61</v>
      </c>
      <c r="F28" s="117" t="s">
        <v>62</v>
      </c>
      <c r="G28" s="117" t="s">
        <v>63</v>
      </c>
      <c r="H28" s="117" t="s">
        <v>64</v>
      </c>
      <c r="I28" s="118" t="s">
        <v>65</v>
      </c>
    </row>
    <row r="29" spans="1:15" ht="17" hidden="1" thickBot="1">
      <c r="A29" s="254">
        <v>1</v>
      </c>
      <c r="B29" s="257" t="s">
        <v>66</v>
      </c>
      <c r="C29" s="119"/>
      <c r="D29" s="120"/>
      <c r="E29" s="119"/>
      <c r="F29" s="119"/>
      <c r="G29" s="119"/>
      <c r="H29" s="119"/>
      <c r="I29" s="138"/>
      <c r="O29" s="139"/>
    </row>
    <row r="30" spans="1:15" ht="12.75" hidden="1" customHeight="1">
      <c r="A30" s="255"/>
      <c r="B30" s="258"/>
      <c r="C30" s="122"/>
      <c r="D30" s="123"/>
      <c r="E30" s="122"/>
      <c r="F30" s="124"/>
      <c r="G30" s="122"/>
      <c r="H30" s="122"/>
      <c r="I30" s="140"/>
    </row>
    <row r="31" spans="1:15" ht="13.5" hidden="1" thickBot="1">
      <c r="A31" s="256"/>
      <c r="B31" s="259"/>
      <c r="C31" s="125"/>
      <c r="D31" s="126"/>
      <c r="E31" s="125"/>
      <c r="F31" s="126"/>
      <c r="G31" s="125"/>
      <c r="H31" s="125"/>
      <c r="I31" s="141"/>
    </row>
    <row r="32" spans="1:15" ht="33.5" hidden="1" thickBot="1">
      <c r="A32" s="254">
        <v>2</v>
      </c>
      <c r="B32" s="257" t="s">
        <v>67</v>
      </c>
      <c r="C32" s="119"/>
      <c r="D32" s="120"/>
      <c r="E32" s="119"/>
      <c r="F32" s="119"/>
      <c r="G32" s="119"/>
      <c r="H32" s="138" t="s">
        <v>78</v>
      </c>
      <c r="I32" s="138" t="s">
        <v>78</v>
      </c>
    </row>
    <row r="33" spans="1:9" ht="12.75" hidden="1" customHeight="1">
      <c r="A33" s="255"/>
      <c r="B33" s="258"/>
      <c r="C33" s="122"/>
      <c r="D33" s="123"/>
      <c r="E33" s="122"/>
      <c r="F33" s="124"/>
      <c r="G33" s="122"/>
      <c r="H33" s="140" t="s">
        <v>79</v>
      </c>
      <c r="I33" s="140" t="s">
        <v>79</v>
      </c>
    </row>
    <row r="34" spans="1:9" ht="21.5" hidden="1" thickBot="1">
      <c r="A34" s="256"/>
      <c r="B34" s="259"/>
      <c r="C34" s="125"/>
      <c r="D34" s="126"/>
      <c r="E34" s="125"/>
      <c r="F34" s="126"/>
      <c r="G34" s="125"/>
      <c r="H34" s="141" t="s">
        <v>80</v>
      </c>
      <c r="I34" s="141" t="s">
        <v>80</v>
      </c>
    </row>
    <row r="35" spans="1:9" ht="33.5" hidden="1" thickBot="1">
      <c r="A35" s="254">
        <v>3</v>
      </c>
      <c r="B35" s="257" t="s">
        <v>71</v>
      </c>
      <c r="C35" s="119"/>
      <c r="D35" s="127"/>
      <c r="E35" s="119"/>
      <c r="F35" s="119"/>
      <c r="G35" s="138" t="s">
        <v>78</v>
      </c>
      <c r="H35" s="138" t="s">
        <v>78</v>
      </c>
      <c r="I35" s="138" t="s">
        <v>78</v>
      </c>
    </row>
    <row r="36" spans="1:9" ht="12.75" hidden="1" customHeight="1">
      <c r="A36" s="255"/>
      <c r="B36" s="258"/>
      <c r="C36" s="122"/>
      <c r="D36" s="128"/>
      <c r="E36" s="122"/>
      <c r="F36" s="122"/>
      <c r="G36" s="140" t="s">
        <v>79</v>
      </c>
      <c r="H36" s="140" t="s">
        <v>79</v>
      </c>
      <c r="I36" s="140" t="s">
        <v>79</v>
      </c>
    </row>
    <row r="37" spans="1:9" ht="21.5" hidden="1" thickBot="1">
      <c r="A37" s="260"/>
      <c r="B37" s="261"/>
      <c r="C37" s="130"/>
      <c r="D37" s="129"/>
      <c r="E37" s="130"/>
      <c r="F37" s="130"/>
      <c r="G37" s="141" t="s">
        <v>80</v>
      </c>
      <c r="H37" s="141" t="s">
        <v>80</v>
      </c>
      <c r="I37" s="141" t="s">
        <v>80</v>
      </c>
    </row>
    <row r="38" spans="1:9" ht="13.5" hidden="1" thickBot="1">
      <c r="A38" s="134"/>
      <c r="B38" s="135"/>
      <c r="C38" s="136"/>
      <c r="D38" s="136"/>
      <c r="E38" s="136"/>
      <c r="F38" s="136"/>
      <c r="G38" s="137"/>
      <c r="H38" s="137"/>
      <c r="I38" s="136"/>
    </row>
    <row r="39" spans="1:9" ht="14" hidden="1" thickTop="1" thickBot="1">
      <c r="A39" s="250" t="s">
        <v>57</v>
      </c>
      <c r="B39" s="252" t="s">
        <v>58</v>
      </c>
      <c r="C39" s="115">
        <f>I27+1</f>
        <v>358.11</v>
      </c>
      <c r="D39" s="114">
        <f t="shared" ref="D39:I39" si="3">C39+1</f>
        <v>359.11</v>
      </c>
      <c r="E39" s="114">
        <f t="shared" si="3"/>
        <v>360.11</v>
      </c>
      <c r="F39" s="114">
        <f t="shared" si="3"/>
        <v>361.11</v>
      </c>
      <c r="G39" s="114">
        <f t="shared" si="3"/>
        <v>362.11</v>
      </c>
      <c r="H39" s="114">
        <f t="shared" si="3"/>
        <v>363.11</v>
      </c>
      <c r="I39" s="115">
        <f t="shared" si="3"/>
        <v>364.11</v>
      </c>
    </row>
    <row r="40" spans="1:9" ht="13.5" hidden="1" thickBot="1">
      <c r="A40" s="251"/>
      <c r="B40" s="253"/>
      <c r="C40" s="117" t="s">
        <v>59</v>
      </c>
      <c r="D40" s="117" t="s">
        <v>60</v>
      </c>
      <c r="E40" s="117" t="s">
        <v>61</v>
      </c>
      <c r="F40" s="117" t="s">
        <v>62</v>
      </c>
      <c r="G40" s="117" t="s">
        <v>63</v>
      </c>
      <c r="H40" s="117" t="s">
        <v>64</v>
      </c>
      <c r="I40" s="118" t="s">
        <v>65</v>
      </c>
    </row>
    <row r="41" spans="1:9" ht="12.75" hidden="1" customHeight="1">
      <c r="A41" s="254">
        <v>1</v>
      </c>
      <c r="B41" s="257" t="s">
        <v>66</v>
      </c>
      <c r="C41" s="119"/>
      <c r="D41" s="120"/>
      <c r="E41" s="119"/>
      <c r="F41" s="119"/>
      <c r="G41" s="119"/>
      <c r="H41" s="119"/>
      <c r="I41" s="119"/>
    </row>
    <row r="42" spans="1:9" ht="23.25" hidden="1" customHeight="1">
      <c r="A42" s="255"/>
      <c r="B42" s="258"/>
      <c r="C42" s="122"/>
      <c r="D42" s="123"/>
      <c r="E42" s="122"/>
      <c r="F42" s="124"/>
      <c r="G42" s="122"/>
      <c r="H42" s="122"/>
      <c r="I42" s="142"/>
    </row>
    <row r="43" spans="1:9" ht="13.5" hidden="1" thickBot="1">
      <c r="A43" s="256"/>
      <c r="B43" s="259"/>
      <c r="C43" s="125"/>
      <c r="D43" s="126"/>
      <c r="E43" s="125"/>
      <c r="F43" s="126"/>
      <c r="G43" s="125"/>
      <c r="H43" s="125"/>
      <c r="I43" s="130"/>
    </row>
    <row r="44" spans="1:9" ht="12.75" hidden="1" customHeight="1">
      <c r="A44" s="254">
        <v>2</v>
      </c>
      <c r="B44" s="257" t="s">
        <v>67</v>
      </c>
      <c r="C44" s="119"/>
      <c r="D44" s="120"/>
      <c r="E44" s="119"/>
      <c r="F44" s="119"/>
      <c r="G44" s="119"/>
      <c r="H44" s="119"/>
      <c r="I44" s="119"/>
    </row>
    <row r="45" spans="1:9" ht="12.75" hidden="1" customHeight="1">
      <c r="A45" s="255"/>
      <c r="B45" s="258"/>
      <c r="C45" s="122"/>
      <c r="D45" s="123"/>
      <c r="E45" s="122"/>
      <c r="F45" s="124"/>
      <c r="G45" s="122"/>
      <c r="H45" s="143"/>
      <c r="I45" s="142"/>
    </row>
    <row r="46" spans="1:9" ht="13.5" hidden="1" thickBot="1">
      <c r="A46" s="256"/>
      <c r="B46" s="259"/>
      <c r="C46" s="125"/>
      <c r="D46" s="126"/>
      <c r="E46" s="125"/>
      <c r="F46" s="126"/>
      <c r="G46" s="125"/>
      <c r="H46" s="130"/>
      <c r="I46" s="130"/>
    </row>
    <row r="47" spans="1:9" ht="33.5" hidden="1" thickBot="1">
      <c r="A47" s="254">
        <v>3</v>
      </c>
      <c r="B47" s="257" t="s">
        <v>71</v>
      </c>
      <c r="C47" s="138" t="s">
        <v>78</v>
      </c>
      <c r="D47" s="138" t="s">
        <v>78</v>
      </c>
      <c r="E47" s="138"/>
      <c r="F47" s="119"/>
      <c r="G47" s="119"/>
      <c r="H47" s="144"/>
      <c r="I47" s="119"/>
    </row>
    <row r="48" spans="1:9" ht="12.75" hidden="1" customHeight="1">
      <c r="A48" s="255"/>
      <c r="B48" s="258"/>
      <c r="C48" s="140" t="s">
        <v>79</v>
      </c>
      <c r="D48" s="140" t="s">
        <v>79</v>
      </c>
      <c r="E48" s="140"/>
      <c r="F48" s="142"/>
      <c r="G48" s="142"/>
      <c r="H48" s="122"/>
      <c r="I48" s="142"/>
    </row>
    <row r="49" spans="1:9" ht="21.5" hidden="1" thickBot="1">
      <c r="A49" s="260"/>
      <c r="B49" s="261"/>
      <c r="C49" s="141" t="s">
        <v>80</v>
      </c>
      <c r="D49" s="141" t="s">
        <v>80</v>
      </c>
      <c r="E49" s="141"/>
      <c r="F49" s="130"/>
      <c r="G49" s="130"/>
      <c r="H49" s="130"/>
      <c r="I49" s="130"/>
    </row>
    <row r="50" spans="1:9" ht="13.5" hidden="1" thickBot="1">
      <c r="A50" s="134"/>
      <c r="B50" s="135"/>
      <c r="C50" s="136"/>
      <c r="D50" s="136"/>
      <c r="E50" s="136"/>
      <c r="F50" s="136"/>
      <c r="G50" s="137"/>
      <c r="H50" s="137"/>
      <c r="I50" s="136"/>
    </row>
    <row r="51" spans="1:9" ht="13.5" thickTop="1">
      <c r="A51" s="250" t="s">
        <v>57</v>
      </c>
      <c r="B51" s="252" t="s">
        <v>58</v>
      </c>
      <c r="C51" s="115">
        <f>I39+1</f>
        <v>365.11</v>
      </c>
      <c r="D51" s="114">
        <f t="shared" ref="D51:I51" si="4">C51+1</f>
        <v>366.11</v>
      </c>
      <c r="E51" s="114">
        <f t="shared" si="4"/>
        <v>367.11</v>
      </c>
      <c r="F51" s="114">
        <f t="shared" si="4"/>
        <v>368.11</v>
      </c>
      <c r="G51" s="114">
        <f t="shared" si="4"/>
        <v>369.11</v>
      </c>
      <c r="H51" s="114">
        <f t="shared" si="4"/>
        <v>370.11</v>
      </c>
      <c r="I51" s="115">
        <f t="shared" si="4"/>
        <v>371.11</v>
      </c>
    </row>
    <row r="52" spans="1:9">
      <c r="A52" s="251"/>
      <c r="B52" s="253"/>
      <c r="C52" s="117" t="s">
        <v>59</v>
      </c>
      <c r="D52" s="117" t="s">
        <v>60</v>
      </c>
      <c r="E52" s="117" t="s">
        <v>61</v>
      </c>
      <c r="F52" s="117" t="s">
        <v>62</v>
      </c>
      <c r="G52" s="117" t="s">
        <v>63</v>
      </c>
      <c r="H52" s="117" t="s">
        <v>64</v>
      </c>
      <c r="I52" s="118" t="s">
        <v>65</v>
      </c>
    </row>
    <row r="53" spans="1:9" ht="16.5">
      <c r="A53" s="254">
        <v>1</v>
      </c>
      <c r="B53" s="257" t="s">
        <v>66</v>
      </c>
      <c r="C53" s="119"/>
      <c r="D53" s="120"/>
      <c r="E53" s="119"/>
      <c r="F53" s="119"/>
      <c r="G53" s="201"/>
      <c r="H53" s="201"/>
      <c r="I53" s="202"/>
    </row>
    <row r="54" spans="1:9" ht="12.75" customHeight="1">
      <c r="A54" s="255"/>
      <c r="B54" s="258"/>
      <c r="C54" s="122"/>
      <c r="D54" s="123"/>
      <c r="E54" s="122"/>
      <c r="F54" s="124"/>
      <c r="G54" s="203"/>
      <c r="H54" s="203"/>
      <c r="I54" s="204"/>
    </row>
    <row r="55" spans="1:9" ht="13.5" thickBot="1">
      <c r="A55" s="256"/>
      <c r="B55" s="259"/>
      <c r="C55" s="125"/>
      <c r="D55" s="126"/>
      <c r="E55" s="125"/>
      <c r="F55" s="126"/>
      <c r="G55" s="205"/>
      <c r="H55" s="205"/>
      <c r="I55" s="206"/>
    </row>
    <row r="56" spans="1:9" ht="17" thickTop="1">
      <c r="A56" s="254">
        <v>2</v>
      </c>
      <c r="B56" s="257" t="s">
        <v>67</v>
      </c>
      <c r="C56" s="119"/>
      <c r="D56" s="120"/>
      <c r="E56" s="119"/>
      <c r="F56" s="119"/>
      <c r="G56" s="201"/>
      <c r="H56" s="202"/>
      <c r="I56" s="202"/>
    </row>
    <row r="57" spans="1:9" ht="19.5" customHeight="1">
      <c r="A57" s="255"/>
      <c r="B57" s="258"/>
      <c r="C57" s="122"/>
      <c r="D57" s="123"/>
      <c r="E57" s="122"/>
      <c r="F57" s="124"/>
      <c r="G57" s="203"/>
      <c r="H57" s="204"/>
      <c r="I57" s="204"/>
    </row>
    <row r="58" spans="1:9" ht="13.5" thickBot="1">
      <c r="A58" s="256"/>
      <c r="B58" s="259"/>
      <c r="C58" s="125"/>
      <c r="D58" s="126"/>
      <c r="E58" s="125"/>
      <c r="F58" s="126"/>
      <c r="G58" s="205"/>
      <c r="H58" s="206"/>
      <c r="I58" s="206"/>
    </row>
    <row r="59" spans="1:9" ht="50" thickTop="1">
      <c r="A59" s="254">
        <v>3</v>
      </c>
      <c r="B59" s="257" t="s">
        <v>71</v>
      </c>
      <c r="C59" s="138" t="s">
        <v>78</v>
      </c>
      <c r="D59" s="144"/>
      <c r="E59" s="119"/>
      <c r="F59" s="138" t="s">
        <v>78</v>
      </c>
      <c r="G59" s="202"/>
      <c r="H59" s="207" t="s">
        <v>110</v>
      </c>
      <c r="I59" s="202"/>
    </row>
    <row r="60" spans="1:9" ht="15.5">
      <c r="A60" s="255"/>
      <c r="B60" s="258"/>
      <c r="C60" s="145" t="s">
        <v>81</v>
      </c>
      <c r="D60" s="122"/>
      <c r="E60" s="122"/>
      <c r="F60" s="145" t="s">
        <v>81</v>
      </c>
      <c r="G60" s="204"/>
      <c r="H60" s="145" t="s">
        <v>81</v>
      </c>
      <c r="I60" s="204"/>
    </row>
    <row r="61" spans="1:9" ht="21.5" thickBot="1">
      <c r="A61" s="260"/>
      <c r="B61" s="261"/>
      <c r="C61" s="141" t="s">
        <v>80</v>
      </c>
      <c r="D61" s="130"/>
      <c r="E61" s="130"/>
      <c r="F61" s="141" t="s">
        <v>80</v>
      </c>
      <c r="G61" s="206"/>
      <c r="H61" s="141" t="s">
        <v>111</v>
      </c>
      <c r="I61" s="206"/>
    </row>
    <row r="62" spans="1:9" ht="13.5" thickTop="1"/>
  </sheetData>
  <mergeCells count="42"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:C26">
    <cfRule type="cellIs" dxfId="30" priority="158" stopIfTrue="1" operator="equal">
      <formula>"Cảnh báo - lỗi!!"</formula>
    </cfRule>
  </conditionalFormatting>
  <conditionalFormatting sqref="C17:G22">
    <cfRule type="cellIs" dxfId="29" priority="161" stopIfTrue="1" operator="equal">
      <formula>"Cảnh báo - lỗi!!"</formula>
    </cfRule>
  </conditionalFormatting>
  <conditionalFormatting sqref="C5:I13">
    <cfRule type="cellIs" dxfId="28" priority="103" stopIfTrue="1" operator="equal">
      <formula>"Cảnh báo - lỗi!!"</formula>
    </cfRule>
  </conditionalFormatting>
  <conditionalFormatting sqref="C29:I38">
    <cfRule type="cellIs" dxfId="27" priority="33" stopIfTrue="1" operator="equal">
      <formula>"Cảnh báo - lỗi!!"</formula>
    </cfRule>
  </conditionalFormatting>
  <conditionalFormatting sqref="C41:I50">
    <cfRule type="cellIs" dxfId="26" priority="50" stopIfTrue="1" operator="equal">
      <formula>"Cảnh báo - lỗi!!"</formula>
    </cfRule>
  </conditionalFormatting>
  <conditionalFormatting sqref="C53:I61">
    <cfRule type="cellIs" dxfId="25" priority="1" stopIfTrue="1" operator="equal">
      <formula>"Cảnh báo - lỗi!!"</formula>
    </cfRule>
  </conditionalFormatting>
  <conditionalFormatting sqref="D23:E25">
    <cfRule type="cellIs" dxfId="24" priority="141" stopIfTrue="1" operator="equal">
      <formula>"Cảnh báo - lỗi!!"</formula>
    </cfRule>
  </conditionalFormatting>
  <conditionalFormatting sqref="F23:G23">
    <cfRule type="cellIs" dxfId="23" priority="146" stopIfTrue="1" operator="equal">
      <formula>"Cảnh báo - lỗi!!"</formula>
    </cfRule>
  </conditionalFormatting>
  <conditionalFormatting sqref="F25:G25 D26:G26">
    <cfRule type="cellIs" dxfId="22" priority="153" stopIfTrue="1" operator="equal">
      <formula>"Cảnh báo - lỗi!!"</formula>
    </cfRule>
  </conditionalFormatting>
  <conditionalFormatting sqref="F24:H24">
    <cfRule type="cellIs" dxfId="21" priority="147" stopIfTrue="1" operator="equal">
      <formula>"Cảnh báo - lỗi!!"</formula>
    </cfRule>
  </conditionalFormatting>
  <conditionalFormatting sqref="H21:H23">
    <cfRule type="cellIs" dxfId="20" priority="154" stopIfTrue="1" operator="equal">
      <formula>"Cảnh báo - lỗi!!"</formula>
    </cfRule>
  </conditionalFormatting>
  <conditionalFormatting sqref="H25:H26">
    <cfRule type="cellIs" dxfId="19" priority="150" stopIfTrue="1" operator="equal">
      <formula>"Cảnh báo - lỗi!!"</formula>
    </cfRule>
  </conditionalFormatting>
  <conditionalFormatting sqref="H17:I20">
    <cfRule type="cellIs" dxfId="18" priority="145" stopIfTrue="1" operator="equal">
      <formula>"Cảnh báo - lỗi!!"</formula>
    </cfRule>
  </conditionalFormatting>
  <conditionalFormatting sqref="I21:I26">
    <cfRule type="cellIs" dxfId="17" priority="123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29E1E-9585-4333-8B3F-D7D7091F05AF}">
  <dimension ref="A1:O99"/>
  <sheetViews>
    <sheetView zoomScaleNormal="100" workbookViewId="0">
      <selection activeCell="C110" sqref="C110"/>
    </sheetView>
  </sheetViews>
  <sheetFormatPr defaultColWidth="10.08984375" defaultRowHeight="14.5"/>
  <cols>
    <col min="1" max="1" width="3" customWidth="1"/>
    <col min="2" max="2" width="12.453125" customWidth="1"/>
    <col min="3" max="4" width="22" customWidth="1"/>
    <col min="5" max="5" width="23.54296875" customWidth="1"/>
    <col min="6" max="6" width="23" customWidth="1"/>
    <col min="7" max="7" width="22.453125" customWidth="1"/>
    <col min="8" max="8" width="23.90625" customWidth="1"/>
    <col min="9" max="9" width="22.6328125" customWidth="1"/>
  </cols>
  <sheetData>
    <row r="1" spans="1:9" s="111" customFormat="1" ht="20.149999999999999" customHeight="1">
      <c r="A1" s="246" t="s">
        <v>27</v>
      </c>
      <c r="B1" s="246"/>
      <c r="C1" s="246"/>
      <c r="D1" s="247" t="s">
        <v>54</v>
      </c>
      <c r="E1" s="247"/>
      <c r="F1" s="247"/>
      <c r="G1" s="247"/>
      <c r="H1" s="247"/>
      <c r="I1" s="247"/>
    </row>
    <row r="2" spans="1:9" s="111" customFormat="1" ht="20.149999999999999" customHeight="1" thickBot="1">
      <c r="A2" s="112" t="s">
        <v>55</v>
      </c>
      <c r="B2" s="112"/>
      <c r="C2" s="112"/>
      <c r="E2" s="113" t="s">
        <v>82</v>
      </c>
      <c r="F2" s="113"/>
      <c r="G2" s="113"/>
      <c r="H2" s="113"/>
      <c r="I2" s="113"/>
    </row>
    <row r="3" spans="1:9" ht="15.5" hidden="1" thickTop="1" thickBot="1">
      <c r="A3" s="291" t="s">
        <v>57</v>
      </c>
      <c r="B3" s="293" t="s">
        <v>58</v>
      </c>
      <c r="C3" s="114">
        <v>45600</v>
      </c>
      <c r="D3" s="114">
        <f t="shared" ref="D3:I3" si="0">C3+1</f>
        <v>45601</v>
      </c>
      <c r="E3" s="114">
        <f t="shared" si="0"/>
        <v>45602</v>
      </c>
      <c r="F3" s="114">
        <f t="shared" si="0"/>
        <v>45603</v>
      </c>
      <c r="G3" s="114">
        <f t="shared" si="0"/>
        <v>45604</v>
      </c>
      <c r="H3" s="114">
        <f t="shared" si="0"/>
        <v>45605</v>
      </c>
      <c r="I3" s="115">
        <f t="shared" si="0"/>
        <v>45606</v>
      </c>
    </row>
    <row r="4" spans="1:9" ht="15" hidden="1" thickBot="1">
      <c r="A4" s="292"/>
      <c r="B4" s="294"/>
      <c r="C4" s="117" t="s">
        <v>59</v>
      </c>
      <c r="D4" s="117" t="s">
        <v>60</v>
      </c>
      <c r="E4" s="117" t="s">
        <v>61</v>
      </c>
      <c r="F4" s="117" t="s">
        <v>62</v>
      </c>
      <c r="G4" s="117" t="s">
        <v>63</v>
      </c>
      <c r="H4" s="117" t="s">
        <v>64</v>
      </c>
      <c r="I4" s="118" t="s">
        <v>65</v>
      </c>
    </row>
    <row r="5" spans="1:9" ht="12.75" hidden="1" customHeight="1">
      <c r="A5" s="295">
        <v>1</v>
      </c>
      <c r="B5" s="298" t="s">
        <v>66</v>
      </c>
      <c r="C5" s="119"/>
      <c r="D5" s="120"/>
      <c r="E5" s="119"/>
      <c r="F5" s="119"/>
      <c r="G5" s="119"/>
      <c r="H5" s="119"/>
      <c r="I5" s="121"/>
    </row>
    <row r="6" spans="1:9" ht="15" hidden="1" thickBot="1">
      <c r="A6" s="296"/>
      <c r="B6" s="299"/>
      <c r="C6" s="122"/>
      <c r="D6" s="123"/>
      <c r="E6" s="122"/>
      <c r="F6" s="124"/>
      <c r="G6" s="122"/>
      <c r="H6" s="122"/>
      <c r="I6" s="122"/>
    </row>
    <row r="7" spans="1:9" ht="15" hidden="1" thickBot="1">
      <c r="A7" s="297"/>
      <c r="B7" s="300"/>
      <c r="C7" s="125"/>
      <c r="D7" s="126"/>
      <c r="E7" s="125"/>
      <c r="F7" s="126"/>
      <c r="G7" s="125"/>
      <c r="H7" s="125"/>
      <c r="I7" s="125"/>
    </row>
    <row r="8" spans="1:9" ht="21.5" hidden="1" thickBot="1">
      <c r="A8" s="295">
        <v>2</v>
      </c>
      <c r="B8" s="298" t="s">
        <v>67</v>
      </c>
      <c r="C8" s="119"/>
      <c r="D8" s="120"/>
      <c r="E8" s="119"/>
      <c r="F8" s="119"/>
      <c r="G8" s="119"/>
      <c r="H8" s="127" t="s">
        <v>68</v>
      </c>
      <c r="I8" s="121"/>
    </row>
    <row r="9" spans="1:9" ht="17.25" hidden="1" customHeight="1">
      <c r="A9" s="296"/>
      <c r="B9" s="299"/>
      <c r="C9" s="122"/>
      <c r="D9" s="123"/>
      <c r="E9" s="122"/>
      <c r="F9" s="124"/>
      <c r="G9" s="122"/>
      <c r="H9" s="128" t="s">
        <v>69</v>
      </c>
      <c r="I9" s="122"/>
    </row>
    <row r="10" spans="1:9" ht="15" hidden="1" thickBot="1">
      <c r="A10" s="297"/>
      <c r="B10" s="300"/>
      <c r="C10" s="125"/>
      <c r="D10" s="126"/>
      <c r="E10" s="125"/>
      <c r="F10" s="126"/>
      <c r="G10" s="125"/>
      <c r="H10" s="129" t="s">
        <v>70</v>
      </c>
      <c r="I10" s="125"/>
    </row>
    <row r="11" spans="1:9" ht="24" hidden="1" customHeight="1" thickTop="1">
      <c r="A11" s="295">
        <v>3</v>
      </c>
      <c r="B11" s="298" t="s">
        <v>71</v>
      </c>
      <c r="C11" s="119"/>
      <c r="D11" s="119"/>
      <c r="E11" s="119"/>
      <c r="F11" s="119"/>
      <c r="G11" s="119"/>
      <c r="H11" s="127" t="s">
        <v>68</v>
      </c>
      <c r="I11" s="121"/>
    </row>
    <row r="12" spans="1:9" ht="18" hidden="1" customHeight="1">
      <c r="A12" s="296"/>
      <c r="B12" s="299"/>
      <c r="C12" s="122"/>
      <c r="D12" s="122"/>
      <c r="E12" s="122"/>
      <c r="F12" s="122"/>
      <c r="G12" s="122"/>
      <c r="H12" s="128" t="s">
        <v>69</v>
      </c>
      <c r="I12" s="122"/>
    </row>
    <row r="13" spans="1:9" ht="15" hidden="1" thickBot="1">
      <c r="A13" s="301"/>
      <c r="B13" s="302"/>
      <c r="C13" s="130"/>
      <c r="D13" s="130"/>
      <c r="E13" s="130"/>
      <c r="F13" s="130"/>
      <c r="G13" s="130"/>
      <c r="H13" s="129" t="s">
        <v>70</v>
      </c>
      <c r="I13" s="130"/>
    </row>
    <row r="14" spans="1:9" s="111" customFormat="1" ht="16" hidden="1" thickBot="1">
      <c r="A14" s="131"/>
      <c r="B14" s="131"/>
      <c r="C14" s="132"/>
      <c r="D14" s="132"/>
      <c r="E14" s="132"/>
      <c r="F14" s="132"/>
      <c r="G14" s="133"/>
      <c r="H14" s="133"/>
      <c r="I14" s="133"/>
    </row>
    <row r="15" spans="1:9" ht="15.5" hidden="1" thickTop="1" thickBot="1">
      <c r="A15" s="291" t="s">
        <v>57</v>
      </c>
      <c r="B15" s="293" t="s">
        <v>58</v>
      </c>
      <c r="C15" s="114">
        <v>45607</v>
      </c>
      <c r="D15" s="114">
        <f t="shared" ref="D15:I15" si="1">C15+1</f>
        <v>45608</v>
      </c>
      <c r="E15" s="114">
        <f t="shared" si="1"/>
        <v>45609</v>
      </c>
      <c r="F15" s="114">
        <f t="shared" si="1"/>
        <v>45610</v>
      </c>
      <c r="G15" s="114">
        <f t="shared" si="1"/>
        <v>45611</v>
      </c>
      <c r="H15" s="114">
        <f t="shared" si="1"/>
        <v>45612</v>
      </c>
      <c r="I15" s="115">
        <f t="shared" si="1"/>
        <v>45613</v>
      </c>
    </row>
    <row r="16" spans="1:9" ht="15" hidden="1" thickBot="1">
      <c r="A16" s="292"/>
      <c r="B16" s="294"/>
      <c r="C16" s="117" t="s">
        <v>59</v>
      </c>
      <c r="D16" s="117" t="s">
        <v>60</v>
      </c>
      <c r="E16" s="117" t="s">
        <v>61</v>
      </c>
      <c r="F16" s="117" t="s">
        <v>62</v>
      </c>
      <c r="G16" s="117" t="s">
        <v>63</v>
      </c>
      <c r="H16" s="117" t="s">
        <v>64</v>
      </c>
      <c r="I16" s="118" t="s">
        <v>65</v>
      </c>
    </row>
    <row r="17" spans="1:15" ht="15" hidden="1" thickBot="1">
      <c r="A17" s="295">
        <v>1</v>
      </c>
      <c r="B17" s="298" t="s">
        <v>66</v>
      </c>
      <c r="C17" s="119"/>
      <c r="D17" s="120"/>
      <c r="E17" s="119"/>
      <c r="F17" s="119"/>
      <c r="G17" s="119"/>
      <c r="H17" s="119"/>
      <c r="I17" s="121" t="s">
        <v>72</v>
      </c>
      <c r="J17" s="116"/>
      <c r="K17" s="116"/>
      <c r="L17" s="116"/>
      <c r="M17" s="116"/>
      <c r="N17" s="116"/>
      <c r="O17" s="116"/>
    </row>
    <row r="18" spans="1:15" ht="12.75" hidden="1" customHeight="1">
      <c r="A18" s="296"/>
      <c r="B18" s="299"/>
      <c r="C18" s="122"/>
      <c r="D18" s="123"/>
      <c r="E18" s="122"/>
      <c r="F18" s="124"/>
      <c r="G18" s="122"/>
      <c r="H18" s="122"/>
      <c r="I18" s="122" t="s">
        <v>73</v>
      </c>
      <c r="J18" s="116"/>
      <c r="K18" s="116"/>
      <c r="L18" s="116"/>
      <c r="M18" s="116"/>
      <c r="N18" s="116"/>
      <c r="O18" s="116"/>
    </row>
    <row r="19" spans="1:15" ht="15" hidden="1" thickBot="1">
      <c r="A19" s="297"/>
      <c r="B19" s="300"/>
      <c r="C19" s="125"/>
      <c r="D19" s="126"/>
      <c r="E19" s="125"/>
      <c r="F19" s="126"/>
      <c r="G19" s="125"/>
      <c r="H19" s="125"/>
      <c r="I19" s="125" t="s">
        <v>74</v>
      </c>
      <c r="J19" s="116"/>
      <c r="K19" s="116"/>
      <c r="L19" s="116"/>
      <c r="M19" s="116"/>
      <c r="N19" s="116"/>
      <c r="O19" s="116"/>
    </row>
    <row r="20" spans="1:15" ht="15" hidden="1" thickBot="1">
      <c r="A20" s="295">
        <v>2</v>
      </c>
      <c r="B20" s="298" t="s">
        <v>67</v>
      </c>
      <c r="C20" s="119"/>
      <c r="D20" s="120"/>
      <c r="E20" s="119"/>
      <c r="F20" s="119"/>
      <c r="G20" s="119"/>
      <c r="H20" s="121" t="s">
        <v>72</v>
      </c>
      <c r="I20" s="121" t="s">
        <v>72</v>
      </c>
      <c r="J20" s="116"/>
      <c r="K20" s="116"/>
      <c r="L20" s="116"/>
      <c r="M20" s="116"/>
      <c r="N20" s="116"/>
      <c r="O20" s="116"/>
    </row>
    <row r="21" spans="1:15" ht="12.75" hidden="1" customHeight="1">
      <c r="A21" s="296"/>
      <c r="B21" s="299"/>
      <c r="C21" s="122"/>
      <c r="D21" s="123"/>
      <c r="E21" s="122"/>
      <c r="F21" s="124"/>
      <c r="G21" s="122"/>
      <c r="H21" s="122" t="s">
        <v>73</v>
      </c>
      <c r="I21" s="122" t="s">
        <v>73</v>
      </c>
      <c r="J21" s="116"/>
      <c r="K21" s="116"/>
      <c r="L21" s="116"/>
      <c r="M21" s="116"/>
      <c r="N21" s="116"/>
      <c r="O21" s="116"/>
    </row>
    <row r="22" spans="1:15" ht="15" hidden="1" thickBot="1">
      <c r="A22" s="297"/>
      <c r="B22" s="300"/>
      <c r="C22" s="125"/>
      <c r="D22" s="126"/>
      <c r="E22" s="125"/>
      <c r="F22" s="126"/>
      <c r="G22" s="125"/>
      <c r="H22" s="125" t="s">
        <v>74</v>
      </c>
      <c r="I22" s="125" t="s">
        <v>74</v>
      </c>
      <c r="J22" s="116"/>
      <c r="K22" s="116"/>
      <c r="L22" s="116"/>
      <c r="M22" s="116"/>
      <c r="N22" s="116"/>
      <c r="O22" s="116"/>
    </row>
    <row r="23" spans="1:15" ht="21.5" hidden="1" thickBot="1">
      <c r="A23" s="295">
        <v>3</v>
      </c>
      <c r="B23" s="298" t="s">
        <v>71</v>
      </c>
      <c r="C23" s="119"/>
      <c r="D23" s="127" t="s">
        <v>68</v>
      </c>
      <c r="E23" s="127" t="s">
        <v>68</v>
      </c>
      <c r="F23" s="119" t="s">
        <v>75</v>
      </c>
      <c r="G23" s="119" t="s">
        <v>75</v>
      </c>
      <c r="H23" s="121" t="s">
        <v>72</v>
      </c>
      <c r="I23" s="127"/>
      <c r="J23" s="116"/>
      <c r="K23" s="116"/>
      <c r="L23" s="116"/>
      <c r="M23" s="116"/>
      <c r="N23" s="116"/>
      <c r="O23" s="116"/>
    </row>
    <row r="24" spans="1:15" ht="12.75" hidden="1" customHeight="1">
      <c r="A24" s="296"/>
      <c r="B24" s="299"/>
      <c r="C24" s="122"/>
      <c r="D24" s="128" t="s">
        <v>69</v>
      </c>
      <c r="E24" s="128" t="s">
        <v>69</v>
      </c>
      <c r="F24" s="122" t="s">
        <v>76</v>
      </c>
      <c r="G24" s="122" t="s">
        <v>76</v>
      </c>
      <c r="H24" s="122" t="s">
        <v>76</v>
      </c>
      <c r="I24" s="128"/>
      <c r="J24" s="116"/>
      <c r="K24" s="116"/>
      <c r="L24" s="116"/>
      <c r="M24" s="116"/>
      <c r="N24" s="116"/>
      <c r="O24" s="116"/>
    </row>
    <row r="25" spans="1:15" ht="15" hidden="1" thickBot="1">
      <c r="A25" s="301"/>
      <c r="B25" s="302"/>
      <c r="C25" s="130"/>
      <c r="D25" s="129" t="s">
        <v>70</v>
      </c>
      <c r="E25" s="129" t="s">
        <v>70</v>
      </c>
      <c r="F25" s="130" t="s">
        <v>77</v>
      </c>
      <c r="G25" s="130" t="s">
        <v>77</v>
      </c>
      <c r="H25" s="130" t="s">
        <v>74</v>
      </c>
      <c r="I25" s="130"/>
      <c r="J25" s="116"/>
      <c r="K25" s="116"/>
      <c r="L25" s="116"/>
      <c r="M25" s="116"/>
      <c r="N25" s="116"/>
      <c r="O25" s="116"/>
    </row>
    <row r="26" spans="1:15" ht="15" hidden="1" thickBot="1">
      <c r="A26" s="134"/>
      <c r="B26" s="135"/>
      <c r="C26" s="136"/>
      <c r="D26" s="136"/>
      <c r="E26" s="136"/>
      <c r="F26" s="136"/>
      <c r="G26" s="137"/>
      <c r="H26" s="137"/>
      <c r="I26" s="136"/>
      <c r="J26" s="116"/>
      <c r="K26" s="116"/>
      <c r="L26" s="116"/>
      <c r="M26" s="116"/>
      <c r="N26" s="116"/>
      <c r="O26" s="116"/>
    </row>
    <row r="27" spans="1:15" ht="15.5" hidden="1" thickTop="1" thickBot="1">
      <c r="A27" s="250" t="s">
        <v>57</v>
      </c>
      <c r="B27" s="252" t="s">
        <v>58</v>
      </c>
      <c r="C27" s="115">
        <v>351.11</v>
      </c>
      <c r="D27" s="114">
        <f>C27+1</f>
        <v>352.11</v>
      </c>
      <c r="E27" s="114">
        <f>D27+1</f>
        <v>353.11</v>
      </c>
      <c r="F27" s="114">
        <f t="shared" ref="F27:I27" si="2">E27+1</f>
        <v>354.11</v>
      </c>
      <c r="G27" s="114">
        <f t="shared" si="2"/>
        <v>355.11</v>
      </c>
      <c r="H27" s="114">
        <f t="shared" si="2"/>
        <v>356.11</v>
      </c>
      <c r="I27" s="115">
        <f t="shared" si="2"/>
        <v>357.11</v>
      </c>
      <c r="J27" s="116"/>
      <c r="K27" s="116"/>
      <c r="L27" s="116"/>
      <c r="M27" s="116"/>
      <c r="N27" s="116"/>
      <c r="O27" s="116"/>
    </row>
    <row r="28" spans="1:15" ht="15" hidden="1" thickBot="1">
      <c r="A28" s="251"/>
      <c r="B28" s="253"/>
      <c r="C28" s="117" t="s">
        <v>59</v>
      </c>
      <c r="D28" s="117" t="s">
        <v>60</v>
      </c>
      <c r="E28" s="117" t="s">
        <v>61</v>
      </c>
      <c r="F28" s="117" t="s">
        <v>62</v>
      </c>
      <c r="G28" s="117" t="s">
        <v>63</v>
      </c>
      <c r="H28" s="117" t="s">
        <v>64</v>
      </c>
      <c r="I28" s="118" t="s">
        <v>65</v>
      </c>
      <c r="J28" s="116"/>
      <c r="K28" s="116"/>
      <c r="L28" s="116"/>
      <c r="M28" s="116"/>
      <c r="N28" s="116"/>
      <c r="O28" s="116"/>
    </row>
    <row r="29" spans="1:15" ht="16" hidden="1" thickBot="1">
      <c r="A29" s="254">
        <v>1</v>
      </c>
      <c r="B29" s="257" t="s">
        <v>66</v>
      </c>
      <c r="C29" s="119"/>
      <c r="D29" s="120"/>
      <c r="E29" s="119"/>
      <c r="F29" s="119"/>
      <c r="G29" s="119"/>
      <c r="H29" s="119"/>
      <c r="I29" s="121"/>
      <c r="J29" s="116"/>
      <c r="K29" s="116"/>
      <c r="L29" s="116"/>
      <c r="M29" s="116"/>
      <c r="N29" s="116"/>
      <c r="O29" s="139"/>
    </row>
    <row r="30" spans="1:15" ht="12.75" hidden="1" customHeight="1">
      <c r="A30" s="255"/>
      <c r="B30" s="258"/>
      <c r="C30" s="122"/>
      <c r="D30" s="123"/>
      <c r="E30" s="122"/>
      <c r="F30" s="124"/>
      <c r="G30" s="122"/>
      <c r="H30" s="122"/>
      <c r="I30" s="122"/>
      <c r="J30" s="116"/>
      <c r="K30" s="116"/>
      <c r="L30" s="116"/>
      <c r="M30" s="116"/>
      <c r="N30" s="116"/>
      <c r="O30" s="116"/>
    </row>
    <row r="31" spans="1:15" ht="15" hidden="1" thickBot="1">
      <c r="A31" s="256"/>
      <c r="B31" s="259"/>
      <c r="C31" s="125"/>
      <c r="D31" s="126"/>
      <c r="E31" s="125"/>
      <c r="F31" s="126"/>
      <c r="G31" s="125"/>
      <c r="H31" s="125"/>
      <c r="I31" s="125"/>
      <c r="J31" s="116"/>
      <c r="K31" s="116"/>
      <c r="L31" s="116"/>
      <c r="M31" s="116"/>
      <c r="N31" s="116"/>
      <c r="O31" s="116"/>
    </row>
    <row r="32" spans="1:15" ht="15" hidden="1" thickBot="1">
      <c r="A32" s="254">
        <v>2</v>
      </c>
      <c r="B32" s="257" t="s">
        <v>67</v>
      </c>
      <c r="C32" s="119"/>
      <c r="D32" s="120"/>
      <c r="E32" s="119"/>
      <c r="F32" s="119"/>
      <c r="G32" s="119"/>
      <c r="H32" s="121"/>
      <c r="I32" s="121"/>
      <c r="J32" s="116"/>
      <c r="K32" s="116"/>
      <c r="L32" s="116"/>
      <c r="M32" s="116"/>
      <c r="N32" s="116"/>
      <c r="O32" s="116"/>
    </row>
    <row r="33" spans="1:9" ht="12.75" hidden="1" customHeight="1">
      <c r="A33" s="255"/>
      <c r="B33" s="258"/>
      <c r="C33" s="122"/>
      <c r="D33" s="123"/>
      <c r="E33" s="122"/>
      <c r="F33" s="124"/>
      <c r="G33" s="122"/>
      <c r="H33" s="122"/>
      <c r="I33" s="142"/>
    </row>
    <row r="34" spans="1:9" ht="15" hidden="1" thickBot="1">
      <c r="A34" s="256"/>
      <c r="B34" s="259"/>
      <c r="C34" s="125"/>
      <c r="D34" s="126"/>
      <c r="E34" s="125"/>
      <c r="F34" s="126"/>
      <c r="G34" s="125"/>
      <c r="H34" s="125"/>
      <c r="I34" s="125"/>
    </row>
    <row r="35" spans="1:9" ht="15" hidden="1" thickBot="1">
      <c r="A35" s="254">
        <v>3</v>
      </c>
      <c r="B35" s="257" t="s">
        <v>71</v>
      </c>
      <c r="C35" s="119"/>
      <c r="D35" s="127"/>
      <c r="E35" s="119"/>
      <c r="F35" s="119"/>
      <c r="G35" s="119"/>
      <c r="H35" s="121"/>
      <c r="I35" s="119"/>
    </row>
    <row r="36" spans="1:9" ht="12.75" hidden="1" customHeight="1">
      <c r="A36" s="255"/>
      <c r="B36" s="258"/>
      <c r="C36" s="146"/>
      <c r="D36" s="128"/>
      <c r="E36" s="146"/>
      <c r="F36" s="122"/>
      <c r="G36" s="122"/>
      <c r="H36" s="122"/>
      <c r="I36" s="142"/>
    </row>
    <row r="37" spans="1:9" ht="15" hidden="1" thickBot="1">
      <c r="A37" s="260"/>
      <c r="B37" s="261"/>
      <c r="C37" s="130"/>
      <c r="D37" s="129"/>
      <c r="E37" s="130"/>
      <c r="F37" s="130"/>
      <c r="G37" s="130"/>
      <c r="H37" s="130"/>
      <c r="I37" s="130"/>
    </row>
    <row r="38" spans="1:9" ht="15" hidden="1" thickBot="1">
      <c r="A38" s="134"/>
      <c r="B38" s="135"/>
      <c r="C38" s="136"/>
      <c r="D38" s="136"/>
      <c r="E38" s="136"/>
      <c r="F38" s="136"/>
      <c r="G38" s="137"/>
      <c r="H38" s="137"/>
      <c r="I38" s="136"/>
    </row>
    <row r="39" spans="1:9" ht="15.5" hidden="1" thickTop="1" thickBot="1">
      <c r="A39" s="250" t="s">
        <v>57</v>
      </c>
      <c r="B39" s="252" t="s">
        <v>58</v>
      </c>
      <c r="C39" s="115">
        <f>I27+1</f>
        <v>358.11</v>
      </c>
      <c r="D39" s="114">
        <f t="shared" ref="D39:I39" si="3">C39+1</f>
        <v>359.11</v>
      </c>
      <c r="E39" s="114">
        <f t="shared" si="3"/>
        <v>360.11</v>
      </c>
      <c r="F39" s="114">
        <f t="shared" si="3"/>
        <v>361.11</v>
      </c>
      <c r="G39" s="114">
        <f t="shared" si="3"/>
        <v>362.11</v>
      </c>
      <c r="H39" s="114">
        <f t="shared" si="3"/>
        <v>363.11</v>
      </c>
      <c r="I39" s="115">
        <f t="shared" si="3"/>
        <v>364.11</v>
      </c>
    </row>
    <row r="40" spans="1:9" ht="15" hidden="1" thickBot="1">
      <c r="A40" s="251"/>
      <c r="B40" s="253"/>
      <c r="C40" s="117" t="s">
        <v>59</v>
      </c>
      <c r="D40" s="117" t="s">
        <v>60</v>
      </c>
      <c r="E40" s="117" t="s">
        <v>61</v>
      </c>
      <c r="F40" s="117" t="s">
        <v>62</v>
      </c>
      <c r="G40" s="117" t="s">
        <v>63</v>
      </c>
      <c r="H40" s="117" t="s">
        <v>64</v>
      </c>
      <c r="I40" s="118" t="s">
        <v>65</v>
      </c>
    </row>
    <row r="41" spans="1:9" ht="12.75" hidden="1" customHeight="1">
      <c r="A41" s="254">
        <v>1</v>
      </c>
      <c r="B41" s="257" t="s">
        <v>66</v>
      </c>
      <c r="C41" s="119"/>
      <c r="D41" s="120"/>
      <c r="E41" s="119"/>
      <c r="F41" s="119"/>
      <c r="G41" s="119"/>
      <c r="H41" s="119"/>
      <c r="I41" s="119"/>
    </row>
    <row r="42" spans="1:9" ht="23.25" hidden="1" customHeight="1">
      <c r="A42" s="255"/>
      <c r="B42" s="258"/>
      <c r="C42" s="122"/>
      <c r="D42" s="123"/>
      <c r="E42" s="122"/>
      <c r="F42" s="124"/>
      <c r="G42" s="122"/>
      <c r="H42" s="122"/>
      <c r="I42" s="142"/>
    </row>
    <row r="43" spans="1:9" ht="15" hidden="1" thickBot="1">
      <c r="A43" s="256"/>
      <c r="B43" s="259"/>
      <c r="C43" s="125"/>
      <c r="D43" s="126"/>
      <c r="E43" s="125"/>
      <c r="F43" s="126"/>
      <c r="G43" s="125"/>
      <c r="H43" s="125"/>
      <c r="I43" s="130"/>
    </row>
    <row r="44" spans="1:9" ht="12.75" hidden="1" customHeight="1" thickTop="1">
      <c r="A44" s="254">
        <v>2</v>
      </c>
      <c r="B44" s="257" t="s">
        <v>67</v>
      </c>
      <c r="C44" s="119"/>
      <c r="D44" s="120"/>
      <c r="E44" s="119"/>
      <c r="F44" s="119"/>
      <c r="G44" s="119"/>
      <c r="H44" s="119"/>
      <c r="I44" s="119"/>
    </row>
    <row r="45" spans="1:9" ht="12.75" hidden="1" customHeight="1">
      <c r="A45" s="255"/>
      <c r="B45" s="258"/>
      <c r="C45" s="122"/>
      <c r="D45" s="123"/>
      <c r="E45" s="122"/>
      <c r="F45" s="124"/>
      <c r="G45" s="122"/>
      <c r="H45" s="143"/>
      <c r="I45" s="142"/>
    </row>
    <row r="46" spans="1:9" ht="15" hidden="1" thickBot="1">
      <c r="A46" s="256"/>
      <c r="B46" s="259"/>
      <c r="C46" s="125"/>
      <c r="D46" s="126"/>
      <c r="E46" s="125"/>
      <c r="F46" s="126"/>
      <c r="G46" s="125"/>
      <c r="H46" s="130"/>
      <c r="I46" s="130"/>
    </row>
    <row r="47" spans="1:9" ht="15" hidden="1" thickBot="1">
      <c r="A47" s="254">
        <v>3</v>
      </c>
      <c r="B47" s="257" t="s">
        <v>71</v>
      </c>
      <c r="C47" s="121"/>
      <c r="D47" s="121"/>
      <c r="E47" s="119"/>
      <c r="F47" s="119"/>
      <c r="G47" s="119"/>
      <c r="H47" s="144" t="s">
        <v>83</v>
      </c>
      <c r="I47" s="119"/>
    </row>
    <row r="48" spans="1:9" ht="12.75" hidden="1" customHeight="1">
      <c r="A48" s="255"/>
      <c r="B48" s="258"/>
      <c r="C48" s="142"/>
      <c r="D48" s="122"/>
      <c r="E48" s="122"/>
      <c r="F48" s="142"/>
      <c r="G48" s="142"/>
      <c r="H48" s="147" t="s">
        <v>81</v>
      </c>
      <c r="I48" s="142"/>
    </row>
    <row r="49" spans="1:9" ht="15" hidden="1" thickBot="1">
      <c r="A49" s="260"/>
      <c r="B49" s="261"/>
      <c r="C49" s="130"/>
      <c r="D49" s="130"/>
      <c r="E49" s="130"/>
      <c r="F49" s="130"/>
      <c r="G49" s="130"/>
      <c r="H49" s="130" t="s">
        <v>84</v>
      </c>
      <c r="I49" s="130"/>
    </row>
    <row r="50" spans="1:9" ht="15" hidden="1" thickBot="1">
      <c r="A50" s="134"/>
      <c r="B50" s="135"/>
      <c r="C50" s="136"/>
      <c r="D50" s="136"/>
      <c r="E50" s="136"/>
      <c r="F50" s="136"/>
      <c r="G50" s="137"/>
      <c r="H50" s="137"/>
      <c r="I50" s="136"/>
    </row>
    <row r="51" spans="1:9" ht="15" thickTop="1">
      <c r="A51" s="250" t="s">
        <v>57</v>
      </c>
      <c r="B51" s="252" t="s">
        <v>58</v>
      </c>
      <c r="C51" s="115">
        <f>I39+1</f>
        <v>365.11</v>
      </c>
      <c r="D51" s="114">
        <f t="shared" ref="D51:I51" si="4">C51+1</f>
        <v>366.11</v>
      </c>
      <c r="E51" s="114">
        <f t="shared" si="4"/>
        <v>367.11</v>
      </c>
      <c r="F51" s="114">
        <f t="shared" si="4"/>
        <v>368.11</v>
      </c>
      <c r="G51" s="114">
        <f t="shared" si="4"/>
        <v>369.11</v>
      </c>
      <c r="H51" s="114">
        <f t="shared" si="4"/>
        <v>370.11</v>
      </c>
      <c r="I51" s="115">
        <f t="shared" si="4"/>
        <v>371.11</v>
      </c>
    </row>
    <row r="52" spans="1:9">
      <c r="A52" s="251"/>
      <c r="B52" s="253"/>
      <c r="C52" s="117" t="s">
        <v>59</v>
      </c>
      <c r="D52" s="117" t="s">
        <v>60</v>
      </c>
      <c r="E52" s="117" t="s">
        <v>61</v>
      </c>
      <c r="F52" s="117" t="s">
        <v>62</v>
      </c>
      <c r="G52" s="117" t="s">
        <v>63</v>
      </c>
      <c r="H52" s="117" t="s">
        <v>64</v>
      </c>
      <c r="I52" s="118" t="s">
        <v>65</v>
      </c>
    </row>
    <row r="53" spans="1:9">
      <c r="A53" s="254">
        <v>1</v>
      </c>
      <c r="B53" s="257" t="s">
        <v>66</v>
      </c>
      <c r="C53" s="119"/>
      <c r="D53" s="120"/>
      <c r="E53" s="119"/>
      <c r="F53" s="119"/>
      <c r="G53" s="119"/>
      <c r="H53" s="119"/>
      <c r="I53" s="119"/>
    </row>
    <row r="54" spans="1:9" ht="12.75" customHeight="1">
      <c r="A54" s="255"/>
      <c r="B54" s="258"/>
      <c r="C54" s="122"/>
      <c r="D54" s="123"/>
      <c r="E54" s="122"/>
      <c r="F54" s="124"/>
      <c r="G54" s="122"/>
      <c r="H54" s="122"/>
      <c r="I54" s="142"/>
    </row>
    <row r="55" spans="1:9" ht="15" thickBot="1">
      <c r="A55" s="256"/>
      <c r="B55" s="259"/>
      <c r="C55" s="125"/>
      <c r="D55" s="126"/>
      <c r="E55" s="125"/>
      <c r="F55" s="126"/>
      <c r="G55" s="125"/>
      <c r="H55" s="125"/>
      <c r="I55" s="130"/>
    </row>
    <row r="56" spans="1:9" ht="15" thickTop="1">
      <c r="A56" s="254">
        <v>2</v>
      </c>
      <c r="B56" s="257" t="s">
        <v>67</v>
      </c>
      <c r="C56" s="119"/>
      <c r="D56" s="120"/>
      <c r="E56" s="119"/>
      <c r="F56" s="119"/>
      <c r="G56" s="119"/>
      <c r="H56" s="119"/>
      <c r="I56" s="144" t="s">
        <v>85</v>
      </c>
    </row>
    <row r="57" spans="1:9" ht="19.5" customHeight="1">
      <c r="A57" s="255"/>
      <c r="B57" s="258"/>
      <c r="C57" s="122"/>
      <c r="D57" s="123"/>
      <c r="E57" s="122"/>
      <c r="F57" s="124"/>
      <c r="G57" s="122"/>
      <c r="H57" s="143"/>
      <c r="I57" s="147" t="s">
        <v>81</v>
      </c>
    </row>
    <row r="58" spans="1:9" ht="15" thickBot="1">
      <c r="A58" s="256"/>
      <c r="B58" s="259"/>
      <c r="C58" s="125"/>
      <c r="D58" s="126"/>
      <c r="E58" s="125"/>
      <c r="F58" s="126"/>
      <c r="G58" s="125"/>
      <c r="H58" s="130"/>
      <c r="I58" s="130" t="s">
        <v>86</v>
      </c>
    </row>
    <row r="59" spans="1:9" ht="15" thickTop="1">
      <c r="A59" s="254">
        <v>3</v>
      </c>
      <c r="B59" s="257" t="s">
        <v>71</v>
      </c>
      <c r="C59" s="144" t="s">
        <v>83</v>
      </c>
      <c r="D59" s="144"/>
      <c r="E59" s="119"/>
      <c r="F59" s="144" t="s">
        <v>83</v>
      </c>
      <c r="G59" s="119"/>
      <c r="H59" s="144" t="s">
        <v>85</v>
      </c>
      <c r="I59" s="119"/>
    </row>
    <row r="60" spans="1:9">
      <c r="A60" s="255"/>
      <c r="B60" s="258"/>
      <c r="C60" s="147" t="s">
        <v>81</v>
      </c>
      <c r="D60" s="122"/>
      <c r="E60" s="122"/>
      <c r="F60" s="147" t="s">
        <v>81</v>
      </c>
      <c r="G60" s="142"/>
      <c r="H60" s="147" t="s">
        <v>81</v>
      </c>
      <c r="I60" s="142"/>
    </row>
    <row r="61" spans="1:9" ht="15" thickBot="1">
      <c r="A61" s="260"/>
      <c r="B61" s="261"/>
      <c r="C61" s="130" t="s">
        <v>84</v>
      </c>
      <c r="D61" s="130"/>
      <c r="E61" s="130"/>
      <c r="F61" s="130" t="s">
        <v>84</v>
      </c>
      <c r="G61" s="130"/>
      <c r="H61" s="130" t="s">
        <v>86</v>
      </c>
      <c r="I61" s="130"/>
    </row>
    <row r="62" spans="1:9" ht="15" hidden="1" thickTop="1">
      <c r="A62" s="116"/>
      <c r="B62" s="116"/>
      <c r="C62" s="116"/>
      <c r="D62" s="116"/>
      <c r="E62" s="116"/>
      <c r="F62" s="116"/>
      <c r="G62" s="116"/>
      <c r="H62" s="116"/>
      <c r="I62" s="116"/>
    </row>
    <row r="63" spans="1:9" ht="15" hidden="1" thickTop="1">
      <c r="A63" s="250" t="s">
        <v>57</v>
      </c>
      <c r="B63" s="252" t="s">
        <v>58</v>
      </c>
      <c r="C63" s="115">
        <f>I51+1</f>
        <v>372.11</v>
      </c>
      <c r="D63" s="114">
        <f t="shared" ref="D63:I63" si="5">C63+1</f>
        <v>373.11</v>
      </c>
      <c r="E63" s="114">
        <f t="shared" si="5"/>
        <v>374.11</v>
      </c>
      <c r="F63" s="114">
        <f t="shared" si="5"/>
        <v>375.11</v>
      </c>
      <c r="G63" s="114">
        <f t="shared" si="5"/>
        <v>376.11</v>
      </c>
      <c r="H63" s="114">
        <f t="shared" si="5"/>
        <v>377.11</v>
      </c>
      <c r="I63" s="115">
        <f t="shared" si="5"/>
        <v>378.11</v>
      </c>
    </row>
    <row r="64" spans="1:9" ht="15" hidden="1" thickTop="1">
      <c r="A64" s="251"/>
      <c r="B64" s="253"/>
      <c r="C64" s="117" t="s">
        <v>59</v>
      </c>
      <c r="D64" s="117" t="s">
        <v>60</v>
      </c>
      <c r="E64" s="117" t="s">
        <v>61</v>
      </c>
      <c r="F64" s="117" t="s">
        <v>62</v>
      </c>
      <c r="G64" s="117" t="s">
        <v>63</v>
      </c>
      <c r="H64" s="117" t="s">
        <v>64</v>
      </c>
      <c r="I64" s="118" t="s">
        <v>65</v>
      </c>
    </row>
    <row r="65" spans="1:9" ht="15" hidden="1" thickTop="1">
      <c r="A65" s="254">
        <v>1</v>
      </c>
      <c r="B65" s="257" t="s">
        <v>66</v>
      </c>
      <c r="C65" s="119"/>
      <c r="D65" s="120"/>
      <c r="E65" s="119"/>
      <c r="F65" s="119"/>
      <c r="G65" s="119"/>
      <c r="H65" s="119"/>
      <c r="I65" s="144" t="s">
        <v>83</v>
      </c>
    </row>
    <row r="66" spans="1:9" ht="15" hidden="1" thickTop="1">
      <c r="A66" s="255"/>
      <c r="B66" s="258"/>
      <c r="C66" s="122"/>
      <c r="D66" s="123"/>
      <c r="E66" s="122"/>
      <c r="F66" s="124"/>
      <c r="G66" s="122"/>
      <c r="H66" s="122"/>
      <c r="I66" s="122" t="s">
        <v>87</v>
      </c>
    </row>
    <row r="67" spans="1:9" ht="15.5" hidden="1" thickTop="1" thickBot="1">
      <c r="A67" s="256"/>
      <c r="B67" s="259"/>
      <c r="C67" s="125"/>
      <c r="D67" s="126"/>
      <c r="E67" s="125"/>
      <c r="F67" s="126"/>
      <c r="G67" s="125"/>
      <c r="H67" s="125"/>
      <c r="I67" s="130" t="s">
        <v>84</v>
      </c>
    </row>
    <row r="68" spans="1:9" ht="15" hidden="1" thickTop="1">
      <c r="A68" s="254">
        <v>2</v>
      </c>
      <c r="B68" s="257" t="s">
        <v>67</v>
      </c>
      <c r="C68" s="119"/>
      <c r="D68" s="120"/>
      <c r="E68" s="119"/>
      <c r="F68" s="119"/>
      <c r="G68" s="119"/>
      <c r="H68" s="119"/>
      <c r="I68" s="144" t="s">
        <v>83</v>
      </c>
    </row>
    <row r="69" spans="1:9" ht="15" hidden="1" thickTop="1">
      <c r="A69" s="255"/>
      <c r="B69" s="258"/>
      <c r="C69" s="122"/>
      <c r="D69" s="123"/>
      <c r="E69" s="122"/>
      <c r="F69" s="124"/>
      <c r="G69" s="122"/>
      <c r="H69" s="143"/>
      <c r="I69" s="122" t="s">
        <v>87</v>
      </c>
    </row>
    <row r="70" spans="1:9" ht="15.5" hidden="1" thickTop="1" thickBot="1">
      <c r="A70" s="256"/>
      <c r="B70" s="259"/>
      <c r="C70" s="125"/>
      <c r="D70" s="126"/>
      <c r="E70" s="125"/>
      <c r="F70" s="126"/>
      <c r="G70" s="125"/>
      <c r="H70" s="130"/>
      <c r="I70" s="130" t="s">
        <v>84</v>
      </c>
    </row>
    <row r="71" spans="1:9" ht="15" hidden="1" thickTop="1">
      <c r="A71" s="254">
        <v>3</v>
      </c>
      <c r="B71" s="257" t="s">
        <v>71</v>
      </c>
      <c r="C71" s="144" t="s">
        <v>83</v>
      </c>
      <c r="D71" s="144" t="s">
        <v>83</v>
      </c>
      <c r="E71" s="144" t="s">
        <v>83</v>
      </c>
      <c r="F71" s="144" t="s">
        <v>83</v>
      </c>
      <c r="G71" s="144" t="s">
        <v>83</v>
      </c>
      <c r="H71" s="144"/>
      <c r="I71" s="144" t="s">
        <v>85</v>
      </c>
    </row>
    <row r="72" spans="1:9" ht="15" hidden="1" thickTop="1">
      <c r="A72" s="255"/>
      <c r="B72" s="258"/>
      <c r="C72" s="122" t="s">
        <v>87</v>
      </c>
      <c r="D72" s="122" t="s">
        <v>87</v>
      </c>
      <c r="E72" s="122" t="s">
        <v>87</v>
      </c>
      <c r="F72" s="122" t="s">
        <v>87</v>
      </c>
      <c r="G72" s="122" t="s">
        <v>87</v>
      </c>
      <c r="H72" s="142"/>
      <c r="I72" s="147" t="s">
        <v>81</v>
      </c>
    </row>
    <row r="73" spans="1:9" ht="15.5" hidden="1" thickTop="1" thickBot="1">
      <c r="A73" s="260"/>
      <c r="B73" s="261"/>
      <c r="C73" s="130" t="s">
        <v>84</v>
      </c>
      <c r="D73" s="130" t="s">
        <v>84</v>
      </c>
      <c r="E73" s="130" t="s">
        <v>84</v>
      </c>
      <c r="F73" s="130" t="s">
        <v>84</v>
      </c>
      <c r="G73" s="130" t="s">
        <v>84</v>
      </c>
      <c r="H73" s="130"/>
      <c r="I73" s="130" t="s">
        <v>86</v>
      </c>
    </row>
    <row r="74" spans="1:9" ht="15" hidden="1" thickTop="1">
      <c r="A74" s="116"/>
      <c r="B74" s="116"/>
      <c r="C74" s="116"/>
      <c r="D74" s="116"/>
      <c r="E74" s="116"/>
      <c r="F74" s="116"/>
      <c r="G74" s="116"/>
      <c r="H74" s="116"/>
      <c r="I74" s="116"/>
    </row>
    <row r="75" spans="1:9" ht="15" hidden="1" thickTop="1">
      <c r="A75" s="250" t="s">
        <v>57</v>
      </c>
      <c r="B75" s="252" t="s">
        <v>58</v>
      </c>
      <c r="C75" s="115">
        <f>I63+1</f>
        <v>379.11</v>
      </c>
      <c r="D75" s="114">
        <f t="shared" ref="D75:I75" si="6">C75+1</f>
        <v>380.11</v>
      </c>
      <c r="E75" s="114">
        <f t="shared" si="6"/>
        <v>381.11</v>
      </c>
      <c r="F75" s="114">
        <f t="shared" si="6"/>
        <v>382.11</v>
      </c>
      <c r="G75" s="114">
        <f t="shared" si="6"/>
        <v>383.11</v>
      </c>
      <c r="H75" s="114">
        <f t="shared" si="6"/>
        <v>384.11</v>
      </c>
      <c r="I75" s="115">
        <f t="shared" si="6"/>
        <v>385.11</v>
      </c>
    </row>
    <row r="76" spans="1:9" ht="15" hidden="1" thickTop="1">
      <c r="A76" s="251"/>
      <c r="B76" s="253"/>
      <c r="C76" s="117" t="s">
        <v>59</v>
      </c>
      <c r="D76" s="117" t="s">
        <v>60</v>
      </c>
      <c r="E76" s="117" t="s">
        <v>61</v>
      </c>
      <c r="F76" s="117" t="s">
        <v>62</v>
      </c>
      <c r="G76" s="117" t="s">
        <v>63</v>
      </c>
      <c r="H76" s="117" t="s">
        <v>64</v>
      </c>
      <c r="I76" s="118" t="s">
        <v>65</v>
      </c>
    </row>
    <row r="77" spans="1:9" ht="15" hidden="1" thickTop="1">
      <c r="A77" s="254">
        <v>1</v>
      </c>
      <c r="B77" s="257" t="s">
        <v>66</v>
      </c>
      <c r="C77" s="119"/>
      <c r="D77" s="120"/>
      <c r="E77" s="119"/>
      <c r="F77" s="119"/>
      <c r="G77" s="119"/>
      <c r="H77" s="119"/>
      <c r="I77" s="121"/>
    </row>
    <row r="78" spans="1:9" ht="15" hidden="1" thickTop="1">
      <c r="A78" s="255"/>
      <c r="B78" s="258"/>
      <c r="C78" s="122"/>
      <c r="D78" s="123"/>
      <c r="E78" s="122"/>
      <c r="F78" s="124"/>
      <c r="G78" s="122"/>
      <c r="H78" s="122"/>
      <c r="I78" s="122"/>
    </row>
    <row r="79" spans="1:9" ht="15.5" hidden="1" thickTop="1" thickBot="1">
      <c r="A79" s="256"/>
      <c r="B79" s="259"/>
      <c r="C79" s="125"/>
      <c r="D79" s="126"/>
      <c r="E79" s="125"/>
      <c r="F79" s="126"/>
      <c r="G79" s="125"/>
      <c r="H79" s="125"/>
      <c r="I79" s="130"/>
    </row>
    <row r="80" spans="1:9" ht="15" hidden="1" thickTop="1">
      <c r="A80" s="254">
        <v>2</v>
      </c>
      <c r="B80" s="257" t="s">
        <v>67</v>
      </c>
      <c r="C80" s="119"/>
      <c r="D80" s="120"/>
      <c r="E80" s="119"/>
      <c r="F80" s="119"/>
      <c r="G80" s="119"/>
      <c r="H80" s="144" t="s">
        <v>85</v>
      </c>
      <c r="I80" s="121"/>
    </row>
    <row r="81" spans="1:9" ht="15" hidden="1" thickTop="1">
      <c r="A81" s="255"/>
      <c r="B81" s="258"/>
      <c r="C81" s="122"/>
      <c r="D81" s="123"/>
      <c r="E81" s="122"/>
      <c r="F81" s="124"/>
      <c r="G81" s="122"/>
      <c r="H81" s="122" t="s">
        <v>87</v>
      </c>
      <c r="I81" s="122"/>
    </row>
    <row r="82" spans="1:9" ht="15.5" hidden="1" thickTop="1" thickBot="1">
      <c r="A82" s="256"/>
      <c r="B82" s="259"/>
      <c r="C82" s="125"/>
      <c r="D82" s="126"/>
      <c r="E82" s="125"/>
      <c r="F82" s="126"/>
      <c r="G82" s="125"/>
      <c r="H82" s="130" t="s">
        <v>86</v>
      </c>
      <c r="I82" s="130"/>
    </row>
    <row r="83" spans="1:9" ht="15" hidden="1" thickTop="1">
      <c r="A83" s="254">
        <v>3</v>
      </c>
      <c r="B83" s="257" t="s">
        <v>71</v>
      </c>
      <c r="C83" s="144" t="s">
        <v>85</v>
      </c>
      <c r="D83" s="144" t="s">
        <v>85</v>
      </c>
      <c r="E83" s="144" t="s">
        <v>85</v>
      </c>
      <c r="F83" s="144" t="s">
        <v>85</v>
      </c>
      <c r="G83" s="144" t="s">
        <v>85</v>
      </c>
      <c r="H83" s="144" t="s">
        <v>85</v>
      </c>
      <c r="I83" s="119"/>
    </row>
    <row r="84" spans="1:9" ht="15" hidden="1" thickTop="1">
      <c r="A84" s="255"/>
      <c r="B84" s="258"/>
      <c r="C84" s="122" t="s">
        <v>87</v>
      </c>
      <c r="D84" s="122" t="s">
        <v>87</v>
      </c>
      <c r="E84" s="122" t="s">
        <v>87</v>
      </c>
      <c r="F84" s="122" t="s">
        <v>87</v>
      </c>
      <c r="G84" s="122" t="s">
        <v>87</v>
      </c>
      <c r="H84" s="122" t="s">
        <v>87</v>
      </c>
      <c r="I84" s="142"/>
    </row>
    <row r="85" spans="1:9" ht="15.5" hidden="1" thickTop="1" thickBot="1">
      <c r="A85" s="260"/>
      <c r="B85" s="261"/>
      <c r="C85" s="130" t="s">
        <v>86</v>
      </c>
      <c r="D85" s="130" t="s">
        <v>86</v>
      </c>
      <c r="E85" s="130" t="s">
        <v>86</v>
      </c>
      <c r="F85" s="130" t="s">
        <v>86</v>
      </c>
      <c r="G85" s="130" t="s">
        <v>86</v>
      </c>
      <c r="H85" s="130" t="s">
        <v>86</v>
      </c>
      <c r="I85" s="130"/>
    </row>
    <row r="86" spans="1:9" ht="15" hidden="1" thickTop="1">
      <c r="A86" s="116"/>
      <c r="B86" s="116"/>
      <c r="C86" s="116"/>
      <c r="D86" s="116"/>
      <c r="E86" s="116"/>
      <c r="F86" s="116"/>
      <c r="G86" s="116"/>
      <c r="H86" s="116"/>
      <c r="I86" s="116"/>
    </row>
    <row r="87" spans="1:9" ht="15" hidden="1" thickTop="1">
      <c r="A87" s="250" t="s">
        <v>57</v>
      </c>
      <c r="B87" s="252" t="s">
        <v>58</v>
      </c>
      <c r="C87" s="115">
        <f>I75+1</f>
        <v>386.11</v>
      </c>
      <c r="D87" s="114">
        <f t="shared" ref="D87:I87" si="7">C87+1</f>
        <v>387.11</v>
      </c>
      <c r="E87" s="114">
        <f t="shared" si="7"/>
        <v>388.11</v>
      </c>
      <c r="F87" s="114">
        <f t="shared" si="7"/>
        <v>389.11</v>
      </c>
      <c r="G87" s="114">
        <f t="shared" si="7"/>
        <v>390.11</v>
      </c>
      <c r="H87" s="114">
        <f t="shared" si="7"/>
        <v>391.11</v>
      </c>
      <c r="I87" s="115">
        <f t="shared" si="7"/>
        <v>392.11</v>
      </c>
    </row>
    <row r="88" spans="1:9" ht="15" hidden="1" thickTop="1">
      <c r="A88" s="251"/>
      <c r="B88" s="253"/>
      <c r="C88" s="117" t="s">
        <v>59</v>
      </c>
      <c r="D88" s="117" t="s">
        <v>60</v>
      </c>
      <c r="E88" s="117" t="s">
        <v>61</v>
      </c>
      <c r="F88" s="117" t="s">
        <v>62</v>
      </c>
      <c r="G88" s="117" t="s">
        <v>63</v>
      </c>
      <c r="H88" s="117" t="s">
        <v>64</v>
      </c>
      <c r="I88" s="118" t="s">
        <v>65</v>
      </c>
    </row>
    <row r="89" spans="1:9" ht="15" hidden="1" thickTop="1">
      <c r="A89" s="254">
        <v>1</v>
      </c>
      <c r="B89" s="257" t="s">
        <v>66</v>
      </c>
      <c r="C89" s="119"/>
      <c r="D89" s="120"/>
      <c r="E89" s="119"/>
      <c r="F89" s="119"/>
      <c r="G89" s="119"/>
      <c r="H89" s="119"/>
      <c r="I89" s="121"/>
    </row>
    <row r="90" spans="1:9" ht="15" hidden="1" thickTop="1">
      <c r="A90" s="255"/>
      <c r="B90" s="258"/>
      <c r="C90" s="122"/>
      <c r="D90" s="123"/>
      <c r="E90" s="122"/>
      <c r="F90" s="124"/>
      <c r="G90" s="122"/>
      <c r="H90" s="122"/>
      <c r="I90" s="122"/>
    </row>
    <row r="91" spans="1:9" ht="15.5" hidden="1" thickTop="1" thickBot="1">
      <c r="A91" s="256"/>
      <c r="B91" s="259"/>
      <c r="C91" s="125"/>
      <c r="D91" s="126"/>
      <c r="E91" s="125"/>
      <c r="F91" s="126"/>
      <c r="G91" s="125"/>
      <c r="H91" s="125"/>
      <c r="I91" s="130"/>
    </row>
    <row r="92" spans="1:9" ht="15" hidden="1" thickTop="1">
      <c r="A92" s="254">
        <v>2</v>
      </c>
      <c r="B92" s="257" t="s">
        <v>67</v>
      </c>
      <c r="C92" s="119"/>
      <c r="D92" s="120"/>
      <c r="E92" s="119"/>
      <c r="F92" s="119"/>
      <c r="G92" s="119"/>
      <c r="H92" s="121"/>
      <c r="I92" s="121"/>
    </row>
    <row r="93" spans="1:9" ht="15" hidden="1" thickTop="1">
      <c r="A93" s="255"/>
      <c r="B93" s="258"/>
      <c r="C93" s="122"/>
      <c r="D93" s="123"/>
      <c r="E93" s="122"/>
      <c r="F93" s="124"/>
      <c r="G93" s="122"/>
      <c r="H93" s="122"/>
      <c r="I93" s="122"/>
    </row>
    <row r="94" spans="1:9" ht="15.5" hidden="1" thickTop="1" thickBot="1">
      <c r="A94" s="256"/>
      <c r="B94" s="259"/>
      <c r="C94" s="125"/>
      <c r="D94" s="126"/>
      <c r="E94" s="125"/>
      <c r="F94" s="126"/>
      <c r="G94" s="125"/>
      <c r="H94" s="130"/>
      <c r="I94" s="130"/>
    </row>
    <row r="95" spans="1:9" ht="15" hidden="1" thickTop="1">
      <c r="A95" s="254">
        <v>3</v>
      </c>
      <c r="B95" s="257" t="s">
        <v>71</v>
      </c>
      <c r="C95" s="121"/>
      <c r="D95" s="121"/>
      <c r="E95" s="121"/>
      <c r="F95" s="121"/>
      <c r="G95" s="121"/>
      <c r="H95" s="121"/>
      <c r="I95" s="119"/>
    </row>
    <row r="96" spans="1:9" ht="15" hidden="1" thickTop="1">
      <c r="A96" s="255"/>
      <c r="B96" s="258"/>
      <c r="C96" s="122"/>
      <c r="D96" s="122"/>
      <c r="E96" s="122"/>
      <c r="F96" s="122"/>
      <c r="G96" s="122"/>
      <c r="H96" s="122"/>
      <c r="I96" s="142"/>
    </row>
    <row r="97" spans="1:9" ht="15.5" hidden="1" thickTop="1" thickBot="1">
      <c r="A97" s="260"/>
      <c r="B97" s="261"/>
      <c r="C97" s="130"/>
      <c r="D97" s="130"/>
      <c r="E97" s="130"/>
      <c r="F97" s="130"/>
      <c r="G97" s="130"/>
      <c r="H97" s="130"/>
      <c r="I97" s="130"/>
    </row>
    <row r="98" spans="1:9" ht="15" thickTop="1">
      <c r="A98" s="116"/>
      <c r="B98" s="116"/>
      <c r="C98" s="116"/>
      <c r="D98" s="116"/>
      <c r="E98" s="116"/>
      <c r="F98" s="116"/>
      <c r="G98" s="116"/>
      <c r="H98" s="116"/>
      <c r="I98" s="116"/>
    </row>
    <row r="99" spans="1:9">
      <c r="A99" s="116"/>
      <c r="B99" s="116"/>
      <c r="C99" s="116"/>
      <c r="D99" s="116"/>
      <c r="E99" s="116"/>
      <c r="F99" s="116"/>
      <c r="G99" s="116"/>
      <c r="H99" s="116"/>
      <c r="I99" s="116"/>
    </row>
  </sheetData>
  <mergeCells count="66"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:C26">
    <cfRule type="cellIs" dxfId="16" priority="183" stopIfTrue="1" operator="equal">
      <formula>"Cảnh báo - lỗi!!"</formula>
    </cfRule>
  </conditionalFormatting>
  <conditionalFormatting sqref="C17:G22">
    <cfRule type="cellIs" dxfId="15" priority="186" stopIfTrue="1" operator="equal">
      <formula>"Cảnh báo - lỗi!!"</formula>
    </cfRule>
  </conditionalFormatting>
  <conditionalFormatting sqref="C5:I13">
    <cfRule type="cellIs" dxfId="14" priority="106" stopIfTrue="1" operator="equal">
      <formula>"Cảnh báo - lỗi!!"</formula>
    </cfRule>
  </conditionalFormatting>
  <conditionalFormatting sqref="C29:I38">
    <cfRule type="cellIs" dxfId="13" priority="100" stopIfTrue="1" operator="equal">
      <formula>"Cảnh báo - lỗi!!"</formula>
    </cfRule>
  </conditionalFormatting>
  <conditionalFormatting sqref="C41:I50">
    <cfRule type="cellIs" dxfId="12" priority="1" stopIfTrue="1" operator="equal">
      <formula>"Cảnh báo - lỗi!!"</formula>
    </cfRule>
  </conditionalFormatting>
  <conditionalFormatting sqref="C53:I61">
    <cfRule type="cellIs" dxfId="11" priority="2" stopIfTrue="1" operator="equal">
      <formula>"Cảnh báo - lỗi!!"</formula>
    </cfRule>
  </conditionalFormatting>
  <conditionalFormatting sqref="C65:I73">
    <cfRule type="cellIs" dxfId="10" priority="16" stopIfTrue="1" operator="equal">
      <formula>"Cảnh báo - lỗi!!"</formula>
    </cfRule>
  </conditionalFormatting>
  <conditionalFormatting sqref="C77:I85">
    <cfRule type="cellIs" dxfId="9" priority="37" stopIfTrue="1" operator="equal">
      <formula>"Cảnh báo - lỗi!!"</formula>
    </cfRule>
  </conditionalFormatting>
  <conditionalFormatting sqref="C89:I97">
    <cfRule type="cellIs" dxfId="8" priority="19" stopIfTrue="1" operator="equal">
      <formula>"Cảnh báo - lỗi!!"</formula>
    </cfRule>
  </conditionalFormatting>
  <conditionalFormatting sqref="D23:E25">
    <cfRule type="cellIs" dxfId="7" priority="166" stopIfTrue="1" operator="equal">
      <formula>"Cảnh báo - lỗi!!"</formula>
    </cfRule>
  </conditionalFormatting>
  <conditionalFormatting sqref="F23:G23">
    <cfRule type="cellIs" dxfId="6" priority="171" stopIfTrue="1" operator="equal">
      <formula>"Cảnh báo - lỗi!!"</formula>
    </cfRule>
  </conditionalFormatting>
  <conditionalFormatting sqref="F25:G25 D26:G26">
    <cfRule type="cellIs" dxfId="5" priority="178" stopIfTrue="1" operator="equal">
      <formula>"Cảnh báo - lỗi!!"</formula>
    </cfRule>
  </conditionalFormatting>
  <conditionalFormatting sqref="F24:H24">
    <cfRule type="cellIs" dxfId="4" priority="172" stopIfTrue="1" operator="equal">
      <formula>"Cảnh báo - lỗi!!"</formula>
    </cfRule>
  </conditionalFormatting>
  <conditionalFormatting sqref="H21:H23">
    <cfRule type="cellIs" dxfId="3" priority="179" stopIfTrue="1" operator="equal">
      <formula>"Cảnh báo - lỗi!!"</formula>
    </cfRule>
  </conditionalFormatting>
  <conditionalFormatting sqref="H25:H26">
    <cfRule type="cellIs" dxfId="2" priority="175" stopIfTrue="1" operator="equal">
      <formula>"Cảnh báo - lỗi!!"</formula>
    </cfRule>
  </conditionalFormatting>
  <conditionalFormatting sqref="H17:I20">
    <cfRule type="cellIs" dxfId="1" priority="170" stopIfTrue="1" operator="equal">
      <formula>"Cảnh báo - lỗi!!"</formula>
    </cfRule>
  </conditionalFormatting>
  <conditionalFormatting sqref="I21:I26">
    <cfRule type="cellIs" dxfId="0" priority="148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85C22-0738-4EB8-BA3E-CECD40A7795D}">
  <dimension ref="A1:V37"/>
  <sheetViews>
    <sheetView zoomScale="55" zoomScaleNormal="55" workbookViewId="0">
      <selection activeCell="G42" sqref="G42"/>
    </sheetView>
  </sheetViews>
  <sheetFormatPr defaultColWidth="9.08984375" defaultRowHeight="14"/>
  <cols>
    <col min="1" max="1" width="4.6328125" style="149" bestFit="1" customWidth="1"/>
    <col min="2" max="2" width="20.90625" style="199" customWidth="1"/>
    <col min="3" max="3" width="15.6328125" style="149" customWidth="1"/>
    <col min="4" max="6" width="21" style="151" customWidth="1"/>
    <col min="7" max="7" width="61.6328125" style="151" customWidth="1"/>
    <col min="8" max="8" width="14.36328125" style="152" customWidth="1"/>
    <col min="9" max="9" width="16.54296875" style="152" customWidth="1"/>
    <col min="10" max="16384" width="9.08984375" style="152"/>
  </cols>
  <sheetData>
    <row r="1" spans="1:20" s="148" customFormat="1" ht="22.5" customHeight="1">
      <c r="A1" s="306" t="s">
        <v>27</v>
      </c>
      <c r="B1" s="306"/>
      <c r="C1" s="306"/>
      <c r="D1" s="307" t="s">
        <v>88</v>
      </c>
      <c r="E1" s="307"/>
      <c r="F1" s="307"/>
      <c r="G1" s="307"/>
    </row>
    <row r="2" spans="1:20" s="148" customFormat="1" ht="22.5">
      <c r="A2" s="308" t="s">
        <v>89</v>
      </c>
      <c r="B2" s="308"/>
      <c r="C2" s="308"/>
      <c r="D2" s="309" t="s">
        <v>90</v>
      </c>
      <c r="E2" s="309"/>
      <c r="F2" s="309"/>
      <c r="G2" s="309"/>
    </row>
    <row r="3" spans="1:20" ht="12" customHeight="1">
      <c r="B3" s="150"/>
    </row>
    <row r="4" spans="1:20" s="157" customFormat="1" ht="43.75" customHeight="1">
      <c r="A4" s="153" t="s">
        <v>57</v>
      </c>
      <c r="B4" s="154" t="s">
        <v>91</v>
      </c>
      <c r="C4" s="155" t="s">
        <v>92</v>
      </c>
      <c r="D4" s="153" t="s">
        <v>93</v>
      </c>
      <c r="E4" s="153" t="s">
        <v>94</v>
      </c>
      <c r="F4" s="153" t="s">
        <v>95</v>
      </c>
      <c r="G4" s="153" t="s">
        <v>96</v>
      </c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</row>
    <row r="5" spans="1:20" s="161" customFormat="1" ht="19.25" customHeight="1">
      <c r="A5" s="158"/>
      <c r="B5" s="159"/>
      <c r="C5" s="310" t="s">
        <v>71</v>
      </c>
      <c r="D5" s="313" t="s">
        <v>97</v>
      </c>
      <c r="E5" s="314"/>
      <c r="F5" s="315"/>
      <c r="G5" s="303" t="s">
        <v>98</v>
      </c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</row>
    <row r="6" spans="1:20" s="164" customFormat="1" ht="19.25" customHeight="1">
      <c r="A6" s="162">
        <v>1</v>
      </c>
      <c r="B6" s="163" t="s">
        <v>16</v>
      </c>
      <c r="C6" s="311"/>
      <c r="D6" s="316"/>
      <c r="E6" s="317"/>
      <c r="F6" s="318"/>
      <c r="G6" s="304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</row>
    <row r="7" spans="1:20" s="161" customFormat="1" ht="19.25" customHeight="1">
      <c r="A7" s="165"/>
      <c r="B7" s="166">
        <v>45656</v>
      </c>
      <c r="C7" s="312"/>
      <c r="D7" s="319"/>
      <c r="E7" s="320"/>
      <c r="F7" s="321"/>
      <c r="G7" s="305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</row>
    <row r="8" spans="1:20" s="161" customFormat="1" ht="13.75" customHeight="1">
      <c r="A8" s="158"/>
      <c r="B8" s="167"/>
      <c r="C8" s="310" t="s">
        <v>71</v>
      </c>
      <c r="D8" s="168"/>
      <c r="E8" s="168"/>
      <c r="F8" s="168"/>
      <c r="G8" s="168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</row>
    <row r="9" spans="1:20" s="164" customFormat="1" ht="13.75" customHeight="1">
      <c r="A9" s="162">
        <v>2</v>
      </c>
      <c r="B9" s="169" t="s">
        <v>21</v>
      </c>
      <c r="C9" s="311"/>
      <c r="D9" s="170"/>
      <c r="E9" s="170"/>
      <c r="F9" s="170"/>
      <c r="G9" s="17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</row>
    <row r="10" spans="1:20" s="164" customFormat="1" ht="13.75" customHeight="1">
      <c r="A10" s="165"/>
      <c r="B10" s="171">
        <f>B7+1</f>
        <v>45657</v>
      </c>
      <c r="C10" s="312"/>
      <c r="D10" s="172"/>
      <c r="E10" s="172"/>
      <c r="F10" s="172"/>
      <c r="G10" s="172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</row>
    <row r="11" spans="1:20" s="161" customFormat="1" ht="13.75" customHeight="1">
      <c r="A11" s="158"/>
      <c r="B11" s="167"/>
      <c r="C11" s="310" t="s">
        <v>71</v>
      </c>
      <c r="D11" s="168"/>
      <c r="E11" s="168"/>
      <c r="F11" s="168"/>
      <c r="G11" s="168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</row>
    <row r="12" spans="1:20" s="164" customFormat="1" ht="13.75" customHeight="1">
      <c r="A12" s="162">
        <v>3</v>
      </c>
      <c r="B12" s="169" t="s">
        <v>46</v>
      </c>
      <c r="C12" s="311"/>
      <c r="D12" s="170"/>
      <c r="E12" s="170"/>
      <c r="F12" s="170"/>
      <c r="G12" s="170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</row>
    <row r="13" spans="1:20" s="164" customFormat="1" ht="13.75" customHeight="1">
      <c r="A13" s="165"/>
      <c r="B13" s="171">
        <f>B10+1</f>
        <v>45658</v>
      </c>
      <c r="C13" s="312"/>
      <c r="D13" s="172"/>
      <c r="E13" s="172"/>
      <c r="F13" s="172"/>
      <c r="G13" s="172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</row>
    <row r="14" spans="1:20" s="161" customFormat="1" ht="13.75" customHeight="1">
      <c r="A14" s="158"/>
      <c r="B14" s="167"/>
      <c r="C14" s="310" t="s">
        <v>71</v>
      </c>
      <c r="D14" s="173"/>
      <c r="E14" s="174"/>
      <c r="F14" s="168"/>
      <c r="G14" s="168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</row>
    <row r="15" spans="1:20" s="164" customFormat="1" ht="13.75" customHeight="1">
      <c r="A15" s="162">
        <v>4</v>
      </c>
      <c r="B15" s="169" t="s">
        <v>48</v>
      </c>
      <c r="C15" s="311"/>
      <c r="D15" s="175"/>
      <c r="E15" s="176"/>
      <c r="F15" s="170"/>
      <c r="G15" s="170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</row>
    <row r="16" spans="1:20" s="164" customFormat="1" ht="13.75" customHeight="1">
      <c r="A16" s="165"/>
      <c r="B16" s="171">
        <f>B13+1</f>
        <v>45659</v>
      </c>
      <c r="C16" s="312"/>
      <c r="D16" s="175"/>
      <c r="E16" s="177"/>
      <c r="F16" s="172"/>
      <c r="G16" s="172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</row>
    <row r="17" spans="1:22" s="161" customFormat="1" ht="16.75" customHeight="1">
      <c r="A17" s="158"/>
      <c r="B17" s="167"/>
      <c r="C17" s="310" t="s">
        <v>71</v>
      </c>
      <c r="D17" s="313" t="s">
        <v>97</v>
      </c>
      <c r="E17" s="314"/>
      <c r="F17" s="315"/>
      <c r="G17" s="303" t="s">
        <v>98</v>
      </c>
      <c r="H17" s="111"/>
      <c r="I17" s="178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</row>
    <row r="18" spans="1:22" s="164" customFormat="1" ht="16.75" customHeight="1">
      <c r="A18" s="162">
        <v>5</v>
      </c>
      <c r="B18" s="169" t="s">
        <v>25</v>
      </c>
      <c r="C18" s="311"/>
      <c r="D18" s="316"/>
      <c r="E18" s="317"/>
      <c r="F18" s="318"/>
      <c r="G18" s="304"/>
      <c r="H18" s="111"/>
      <c r="I18" s="179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</row>
    <row r="19" spans="1:22" s="164" customFormat="1" ht="16.75" customHeight="1">
      <c r="A19" s="165"/>
      <c r="B19" s="171">
        <f>B16+1</f>
        <v>45660</v>
      </c>
      <c r="C19" s="312"/>
      <c r="D19" s="319"/>
      <c r="E19" s="320"/>
      <c r="F19" s="321"/>
      <c r="G19" s="305"/>
      <c r="H19" s="111"/>
      <c r="I19" s="111"/>
      <c r="J19" s="178"/>
      <c r="K19" s="156"/>
      <c r="L19" s="156"/>
      <c r="M19" s="156"/>
      <c r="N19" s="156"/>
      <c r="O19" s="156"/>
      <c r="P19" s="156"/>
      <c r="Q19" s="156"/>
      <c r="R19" s="156"/>
      <c r="S19" s="156"/>
      <c r="T19" s="156"/>
    </row>
    <row r="20" spans="1:22" s="164" customFormat="1" ht="19.25" customHeight="1">
      <c r="A20" s="162"/>
      <c r="B20" s="180"/>
      <c r="C20" s="310" t="s">
        <v>99</v>
      </c>
      <c r="D20" s="168"/>
      <c r="E20" s="168"/>
      <c r="F20" s="168"/>
      <c r="G20" s="168"/>
      <c r="H20" s="160"/>
      <c r="I20" s="160"/>
      <c r="J20" s="178"/>
      <c r="K20" s="160"/>
      <c r="L20" s="160"/>
      <c r="M20" s="160"/>
      <c r="N20" s="160"/>
      <c r="O20" s="160"/>
      <c r="P20" s="160"/>
      <c r="Q20" s="160"/>
      <c r="R20" s="160"/>
      <c r="S20" s="160"/>
      <c r="T20" s="156"/>
    </row>
    <row r="21" spans="1:22" s="164" customFormat="1" ht="19.25" customHeight="1">
      <c r="A21" s="162"/>
      <c r="B21" s="180"/>
      <c r="C21" s="311"/>
      <c r="D21" s="170"/>
      <c r="E21" s="170"/>
      <c r="F21" s="170"/>
      <c r="G21" s="170"/>
      <c r="H21" s="156"/>
      <c r="I21" s="156"/>
      <c r="J21" s="178"/>
      <c r="K21" s="156"/>
      <c r="L21" s="156"/>
      <c r="M21" s="156"/>
      <c r="N21" s="156"/>
      <c r="O21" s="156"/>
      <c r="P21" s="156"/>
      <c r="Q21" s="156"/>
      <c r="R21" s="156"/>
      <c r="S21" s="156"/>
    </row>
    <row r="22" spans="1:22" s="164" customFormat="1" ht="19.25" customHeight="1">
      <c r="A22" s="162"/>
      <c r="B22" s="169"/>
      <c r="C22" s="312"/>
      <c r="D22" s="172"/>
      <c r="E22" s="172"/>
      <c r="F22" s="172"/>
      <c r="G22" s="172"/>
      <c r="H22" s="156"/>
      <c r="I22" s="156"/>
      <c r="J22" s="178"/>
      <c r="K22" s="156"/>
      <c r="L22" s="156"/>
      <c r="M22" s="156"/>
      <c r="N22" s="156"/>
      <c r="O22" s="156"/>
      <c r="P22" s="156"/>
      <c r="Q22" s="156"/>
      <c r="R22" s="156"/>
      <c r="S22" s="156"/>
      <c r="T22" s="156"/>
    </row>
    <row r="23" spans="1:22" s="164" customFormat="1" ht="19.25" customHeight="1">
      <c r="A23" s="162">
        <v>6</v>
      </c>
      <c r="B23" s="169" t="s">
        <v>26</v>
      </c>
      <c r="C23" s="322" t="s">
        <v>100</v>
      </c>
      <c r="D23" s="168"/>
      <c r="E23" s="168"/>
      <c r="F23" s="168"/>
      <c r="G23" s="168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56"/>
    </row>
    <row r="24" spans="1:22" s="164" customFormat="1" ht="19.25" customHeight="1">
      <c r="A24" s="162"/>
      <c r="B24" s="180">
        <f>B19+1</f>
        <v>45661</v>
      </c>
      <c r="C24" s="322"/>
      <c r="D24" s="170"/>
      <c r="E24" s="170"/>
      <c r="F24" s="170"/>
      <c r="G24" s="170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</row>
    <row r="25" spans="1:22" s="164" customFormat="1" ht="19.25" customHeight="1">
      <c r="A25" s="162"/>
      <c r="B25" s="169"/>
      <c r="C25" s="323"/>
      <c r="D25" s="172"/>
      <c r="E25" s="172"/>
      <c r="F25" s="172"/>
      <c r="G25" s="172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</row>
    <row r="26" spans="1:22" s="161" customFormat="1" ht="19.25" customHeight="1">
      <c r="A26" s="162"/>
      <c r="B26" s="180"/>
      <c r="C26" s="324" t="s">
        <v>71</v>
      </c>
      <c r="D26" s="168"/>
      <c r="E26" s="168"/>
      <c r="F26" s="168"/>
      <c r="G26" s="168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</row>
    <row r="27" spans="1:22" s="164" customFormat="1" ht="19.25" customHeight="1">
      <c r="A27" s="181"/>
      <c r="B27" s="169"/>
      <c r="C27" s="322"/>
      <c r="D27" s="170"/>
      <c r="E27" s="170"/>
      <c r="F27" s="170"/>
      <c r="G27" s="170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</row>
    <row r="28" spans="1:22" s="164" customFormat="1" ht="19.25" customHeight="1">
      <c r="A28" s="182"/>
      <c r="B28" s="171"/>
      <c r="C28" s="323"/>
      <c r="D28" s="172"/>
      <c r="E28" s="172"/>
      <c r="F28" s="172"/>
      <c r="G28" s="172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</row>
    <row r="29" spans="1:22" s="161" customFormat="1" ht="19.25" customHeight="1">
      <c r="A29" s="325"/>
      <c r="B29" s="167"/>
      <c r="C29" s="310" t="s">
        <v>66</v>
      </c>
      <c r="D29" s="328" t="s">
        <v>101</v>
      </c>
      <c r="E29" s="329"/>
      <c r="F29" s="330"/>
      <c r="G29" s="310" t="s">
        <v>102</v>
      </c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</row>
    <row r="30" spans="1:22" s="164" customFormat="1" ht="19.25" customHeight="1">
      <c r="A30" s="326"/>
      <c r="B30" s="169"/>
      <c r="C30" s="311"/>
      <c r="D30" s="331"/>
      <c r="E30" s="332"/>
      <c r="F30" s="333"/>
      <c r="G30" s="311" t="s">
        <v>103</v>
      </c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</row>
    <row r="31" spans="1:22" s="164" customFormat="1" ht="19.25" customHeight="1">
      <c r="A31" s="326"/>
      <c r="B31" s="180"/>
      <c r="C31" s="312"/>
      <c r="D31" s="334"/>
      <c r="E31" s="335"/>
      <c r="F31" s="336"/>
      <c r="G31" s="312" t="s">
        <v>104</v>
      </c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56"/>
      <c r="U31" s="156"/>
      <c r="V31" s="156"/>
    </row>
    <row r="32" spans="1:22" s="161" customFormat="1" ht="17.149999999999999" customHeight="1">
      <c r="A32" s="326">
        <v>7</v>
      </c>
      <c r="B32" s="183"/>
      <c r="C32" s="322" t="s">
        <v>67</v>
      </c>
      <c r="D32" s="184"/>
      <c r="E32" s="174"/>
      <c r="F32" s="168"/>
      <c r="G32" s="168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60"/>
      <c r="U32" s="160"/>
      <c r="V32" s="160"/>
    </row>
    <row r="33" spans="1:22" s="164" customFormat="1" ht="17.149999999999999" customHeight="1">
      <c r="A33" s="326"/>
      <c r="B33" s="169" t="s">
        <v>65</v>
      </c>
      <c r="C33" s="322"/>
      <c r="D33" s="185"/>
      <c r="E33" s="176"/>
      <c r="F33" s="170"/>
      <c r="G33" s="170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</row>
    <row r="34" spans="1:22" s="164" customFormat="1" ht="17.149999999999999" customHeight="1">
      <c r="A34" s="326"/>
      <c r="B34" s="180">
        <f>B24+1</f>
        <v>45662</v>
      </c>
      <c r="C34" s="323"/>
      <c r="D34" s="185"/>
      <c r="E34" s="177"/>
      <c r="F34" s="172"/>
      <c r="G34" s="172"/>
      <c r="H34" s="186" t="s">
        <v>105</v>
      </c>
      <c r="I34" s="187" t="s">
        <v>106</v>
      </c>
      <c r="J34" s="188"/>
      <c r="K34" s="189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</row>
    <row r="35" spans="1:22" s="161" customFormat="1" ht="17.149999999999999" customHeight="1">
      <c r="A35" s="326"/>
      <c r="B35" s="183"/>
      <c r="C35" s="324" t="s">
        <v>71</v>
      </c>
      <c r="D35" s="190"/>
      <c r="E35" s="191"/>
      <c r="F35" s="190"/>
      <c r="G35" s="190"/>
      <c r="H35" s="192" t="s">
        <v>107</v>
      </c>
      <c r="I35" s="193" t="s">
        <v>108</v>
      </c>
      <c r="J35" s="194"/>
      <c r="K35" s="195"/>
    </row>
    <row r="36" spans="1:22" s="164" customFormat="1" ht="17.149999999999999" customHeight="1">
      <c r="A36" s="326"/>
      <c r="B36" s="169"/>
      <c r="C36" s="322"/>
      <c r="D36" s="196"/>
      <c r="E36" s="197"/>
      <c r="F36" s="196"/>
      <c r="G36" s="196"/>
      <c r="H36" s="186" t="s">
        <v>105</v>
      </c>
      <c r="I36" s="187" t="s">
        <v>104</v>
      </c>
      <c r="J36" s="188"/>
      <c r="K36" s="189"/>
    </row>
    <row r="37" spans="1:22" s="164" customFormat="1" ht="17.149999999999999" customHeight="1">
      <c r="A37" s="327"/>
      <c r="B37" s="171"/>
      <c r="C37" s="323"/>
      <c r="D37" s="172"/>
      <c r="E37" s="198"/>
      <c r="F37" s="172"/>
      <c r="G37" s="172"/>
      <c r="H37" s="192" t="s">
        <v>107</v>
      </c>
      <c r="I37" s="193" t="s">
        <v>109</v>
      </c>
      <c r="J37" s="194"/>
      <c r="K37" s="195"/>
    </row>
  </sheetData>
  <mergeCells count="24">
    <mergeCell ref="G29:G31"/>
    <mergeCell ref="A32:A34"/>
    <mergeCell ref="C32:C34"/>
    <mergeCell ref="A35:A37"/>
    <mergeCell ref="C35:C37"/>
    <mergeCell ref="D29:F31"/>
    <mergeCell ref="C20:C22"/>
    <mergeCell ref="C23:C25"/>
    <mergeCell ref="C26:C28"/>
    <mergeCell ref="A29:A31"/>
    <mergeCell ref="C29:C31"/>
    <mergeCell ref="G17:G19"/>
    <mergeCell ref="A1:C1"/>
    <mergeCell ref="D1:G1"/>
    <mergeCell ref="A2:C2"/>
    <mergeCell ref="D2:G2"/>
    <mergeCell ref="C5:C7"/>
    <mergeCell ref="D5:F7"/>
    <mergeCell ref="G5:G7"/>
    <mergeCell ref="C8:C10"/>
    <mergeCell ref="C11:C13"/>
    <mergeCell ref="C14:C16"/>
    <mergeCell ref="C17:C19"/>
    <mergeCell ref="D17:F19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C4176-293C-4738-8237-0B78234B226F}">
  <sheetPr>
    <tabColor theme="6"/>
    <pageSetUpPr fitToPage="1"/>
  </sheetPr>
  <dimension ref="A1:G48"/>
  <sheetViews>
    <sheetView showGridLines="0" topLeftCell="C1" zoomScale="70" zoomScaleNormal="70" zoomScaleSheetLayoutView="85" workbookViewId="0">
      <pane ySplit="4" topLeftCell="A23" activePane="bottomLeft" state="frozen"/>
      <selection pane="bottomLeft" activeCell="E27" sqref="E27"/>
    </sheetView>
  </sheetViews>
  <sheetFormatPr defaultColWidth="9.08984375" defaultRowHeight="14"/>
  <cols>
    <col min="1" max="1" width="4.6328125" style="149" bestFit="1" customWidth="1"/>
    <col min="2" max="2" width="20.90625" style="199" customWidth="1"/>
    <col min="3" max="3" width="15.6328125" style="149" customWidth="1"/>
    <col min="4" max="4" width="31.90625" style="151" customWidth="1"/>
    <col min="5" max="5" width="30.08984375" style="151" customWidth="1"/>
    <col min="6" max="6" width="30" style="151" customWidth="1"/>
    <col min="7" max="7" width="3" style="152" customWidth="1"/>
    <col min="8" max="16384" width="9.08984375" style="152"/>
  </cols>
  <sheetData>
    <row r="1" spans="1:6" s="148" customFormat="1" ht="27" customHeight="1">
      <c r="A1" s="351" t="s">
        <v>27</v>
      </c>
      <c r="B1" s="351"/>
      <c r="C1" s="351"/>
      <c r="D1" s="352" t="s">
        <v>122</v>
      </c>
      <c r="E1" s="352"/>
      <c r="F1" s="352"/>
    </row>
    <row r="2" spans="1:6" s="148" customFormat="1" ht="31.5" customHeight="1">
      <c r="A2" s="308" t="s">
        <v>123</v>
      </c>
      <c r="B2" s="308"/>
      <c r="C2" s="308"/>
      <c r="D2" s="353" t="str">
        <f>"Tuần 20 (Từ ngày: "&amp;TEXT($B$7,"DD/MM/YYY")&amp;" Đến ngày: "&amp;TEXT($B$40,"DD/MM/YYYY")&amp;")"</f>
        <v>Tuần 20 (Từ ngày: 30/12/2024 Đến ngày: 05/01/2025)</v>
      </c>
      <c r="E2" s="353"/>
      <c r="F2" s="353"/>
    </row>
    <row r="3" spans="1:6" ht="12" customHeight="1">
      <c r="B3" s="150"/>
    </row>
    <row r="4" spans="1:6" s="157" customFormat="1" ht="30.65" customHeight="1">
      <c r="A4" s="229" t="s">
        <v>57</v>
      </c>
      <c r="B4" s="230" t="s">
        <v>91</v>
      </c>
      <c r="C4" s="231" t="s">
        <v>92</v>
      </c>
      <c r="D4" s="231" t="s">
        <v>124</v>
      </c>
      <c r="E4" s="231" t="s">
        <v>125</v>
      </c>
      <c r="F4" s="231" t="s">
        <v>126</v>
      </c>
    </row>
    <row r="5" spans="1:6" s="161" customFormat="1" ht="17.149999999999999" customHeight="1">
      <c r="A5" s="158"/>
      <c r="B5" s="232"/>
      <c r="C5" s="344" t="s">
        <v>127</v>
      </c>
      <c r="D5" s="233"/>
      <c r="E5" s="233"/>
      <c r="F5" s="233"/>
    </row>
    <row r="6" spans="1:6" s="164" customFormat="1" ht="13.75" customHeight="1">
      <c r="A6" s="162">
        <v>1</v>
      </c>
      <c r="B6" s="234" t="s">
        <v>16</v>
      </c>
      <c r="C6" s="345"/>
      <c r="D6" s="235"/>
      <c r="E6" s="235"/>
      <c r="F6" s="235"/>
    </row>
    <row r="7" spans="1:6" s="161" customFormat="1" ht="3.65" customHeight="1">
      <c r="A7" s="165"/>
      <c r="B7" s="236">
        <v>45656</v>
      </c>
      <c r="C7" s="346"/>
      <c r="D7" s="237"/>
      <c r="E7" s="237"/>
      <c r="F7" s="237"/>
    </row>
    <row r="8" spans="1:6" s="161" customFormat="1" ht="17.149999999999999" customHeight="1">
      <c r="A8" s="158"/>
      <c r="B8" s="232"/>
      <c r="C8" s="344" t="s">
        <v>127</v>
      </c>
      <c r="D8" s="233"/>
      <c r="E8" s="233"/>
      <c r="F8" s="233"/>
    </row>
    <row r="9" spans="1:6" s="164" customFormat="1" ht="12" customHeight="1">
      <c r="A9" s="162">
        <v>2</v>
      </c>
      <c r="B9" s="234" t="s">
        <v>21</v>
      </c>
      <c r="C9" s="345"/>
      <c r="D9" s="235"/>
      <c r="E9" s="235"/>
      <c r="F9" s="235"/>
    </row>
    <row r="10" spans="1:6" s="164" customFormat="1" ht="13.75" hidden="1" customHeight="1">
      <c r="A10" s="165"/>
      <c r="B10" s="236">
        <f>B7+1</f>
        <v>45657</v>
      </c>
      <c r="C10" s="346"/>
      <c r="D10" s="237"/>
      <c r="E10" s="237"/>
      <c r="F10" s="237"/>
    </row>
    <row r="11" spans="1:6" s="161" customFormat="1" ht="17.149999999999999" customHeight="1">
      <c r="A11" s="158"/>
      <c r="B11" s="232"/>
      <c r="C11" s="344" t="s">
        <v>127</v>
      </c>
      <c r="D11" s="233"/>
      <c r="E11" s="233"/>
      <c r="F11" s="233"/>
    </row>
    <row r="12" spans="1:6" s="164" customFormat="1" ht="11.4" customHeight="1">
      <c r="A12" s="162">
        <v>3</v>
      </c>
      <c r="B12" s="234" t="s">
        <v>46</v>
      </c>
      <c r="C12" s="345"/>
      <c r="D12" s="235"/>
      <c r="E12" s="235"/>
      <c r="F12" s="235"/>
    </row>
    <row r="13" spans="1:6" s="164" customFormat="1" ht="16.75" hidden="1" customHeight="1">
      <c r="A13" s="165"/>
      <c r="B13" s="236">
        <f>B10+1</f>
        <v>45658</v>
      </c>
      <c r="C13" s="346"/>
      <c r="D13" s="237"/>
      <c r="E13" s="237"/>
      <c r="F13" s="237"/>
    </row>
    <row r="14" spans="1:6" s="161" customFormat="1" ht="17.149999999999999" customHeight="1">
      <c r="A14" s="158"/>
      <c r="B14" s="232"/>
      <c r="C14" s="344" t="s">
        <v>127</v>
      </c>
      <c r="D14" s="238"/>
      <c r="E14" s="238"/>
      <c r="F14" s="238"/>
    </row>
    <row r="15" spans="1:6" s="164" customFormat="1" ht="9" customHeight="1">
      <c r="A15" s="162">
        <v>4</v>
      </c>
      <c r="B15" s="234" t="s">
        <v>48</v>
      </c>
      <c r="C15" s="345"/>
      <c r="D15" s="239"/>
      <c r="E15" s="239"/>
      <c r="F15" s="239"/>
    </row>
    <row r="16" spans="1:6" s="164" customFormat="1" ht="2.4" hidden="1" customHeight="1">
      <c r="A16" s="165"/>
      <c r="B16" s="236">
        <f>B13+1</f>
        <v>45659</v>
      </c>
      <c r="C16" s="346"/>
      <c r="D16" s="237"/>
      <c r="E16" s="237"/>
      <c r="F16" s="237"/>
    </row>
    <row r="17" spans="1:7" s="164" customFormat="1" ht="17.149999999999999" customHeight="1">
      <c r="A17" s="325">
        <v>5</v>
      </c>
      <c r="B17" s="240"/>
      <c r="C17" s="347" t="s">
        <v>128</v>
      </c>
      <c r="D17" s="238"/>
      <c r="E17" s="238"/>
      <c r="F17" s="238"/>
    </row>
    <row r="18" spans="1:7" s="164" customFormat="1" ht="10.75" customHeight="1">
      <c r="A18" s="326"/>
      <c r="B18" s="241"/>
      <c r="C18" s="348"/>
      <c r="D18" s="242"/>
      <c r="E18" s="242"/>
      <c r="F18" s="242"/>
    </row>
    <row r="19" spans="1:7" s="164" customFormat="1" ht="4.75" hidden="1" customHeight="1">
      <c r="A19" s="326"/>
      <c r="B19" s="234"/>
      <c r="C19" s="349"/>
      <c r="D19" s="237"/>
      <c r="E19" s="237"/>
      <c r="F19" s="237"/>
    </row>
    <row r="20" spans="1:7" s="164" customFormat="1" ht="12" customHeight="1">
      <c r="A20" s="326"/>
      <c r="B20" s="241"/>
      <c r="C20" s="347" t="s">
        <v>129</v>
      </c>
      <c r="D20" s="238"/>
      <c r="E20" s="238"/>
      <c r="F20" s="238"/>
    </row>
    <row r="21" spans="1:7" s="164" customFormat="1" ht="11.4" customHeight="1">
      <c r="A21" s="326"/>
      <c r="B21" s="241"/>
      <c r="C21" s="348"/>
      <c r="D21" s="239"/>
      <c r="E21" s="239"/>
      <c r="F21" s="239"/>
    </row>
    <row r="22" spans="1:7" s="164" customFormat="1" ht="11.4" customHeight="1">
      <c r="A22" s="326"/>
      <c r="B22" s="234" t="s">
        <v>25</v>
      </c>
      <c r="C22" s="349"/>
      <c r="D22" s="237"/>
      <c r="E22" s="237"/>
      <c r="F22" s="237"/>
    </row>
    <row r="23" spans="1:7" s="161" customFormat="1" ht="17.149999999999999" customHeight="1">
      <c r="A23" s="326"/>
      <c r="B23" s="340">
        <f>B16+1</f>
        <v>45660</v>
      </c>
      <c r="C23" s="350" t="s">
        <v>130</v>
      </c>
      <c r="D23" s="238" t="s">
        <v>131</v>
      </c>
      <c r="E23" s="238" t="s">
        <v>131</v>
      </c>
      <c r="F23" s="238" t="s">
        <v>131</v>
      </c>
    </row>
    <row r="24" spans="1:7" s="164" customFormat="1" ht="17.149999999999999" customHeight="1">
      <c r="A24" s="326"/>
      <c r="B24" s="340"/>
      <c r="C24" s="342"/>
      <c r="D24" s="239" t="s">
        <v>132</v>
      </c>
      <c r="E24" s="239" t="s">
        <v>132</v>
      </c>
      <c r="F24" s="239" t="s">
        <v>132</v>
      </c>
      <c r="G24" s="164">
        <v>3</v>
      </c>
    </row>
    <row r="25" spans="1:7" s="164" customFormat="1" ht="17.149999999999999" customHeight="1">
      <c r="A25" s="327"/>
      <c r="B25" s="341"/>
      <c r="C25" s="343"/>
      <c r="D25" s="237" t="s">
        <v>133</v>
      </c>
      <c r="E25" s="237" t="s">
        <v>133</v>
      </c>
      <c r="F25" s="237" t="s">
        <v>133</v>
      </c>
    </row>
    <row r="26" spans="1:7" s="164" customFormat="1" ht="17.149999999999999" customHeight="1">
      <c r="A26" s="162"/>
      <c r="B26" s="241"/>
      <c r="C26" s="337" t="s">
        <v>134</v>
      </c>
      <c r="D26" s="238"/>
      <c r="E26" s="238"/>
      <c r="F26" s="238"/>
    </row>
    <row r="27" spans="1:7" s="164" customFormat="1" ht="17.149999999999999" customHeight="1">
      <c r="A27" s="162"/>
      <c r="B27" s="241"/>
      <c r="C27" s="338"/>
      <c r="D27" s="239"/>
      <c r="E27" s="239"/>
      <c r="F27" s="239"/>
    </row>
    <row r="28" spans="1:7" s="164" customFormat="1" ht="17.149999999999999" customHeight="1">
      <c r="A28" s="162"/>
      <c r="B28" s="234"/>
      <c r="C28" s="339"/>
      <c r="D28" s="237"/>
      <c r="E28" s="237"/>
      <c r="F28" s="237"/>
    </row>
    <row r="29" spans="1:7" s="164" customFormat="1" ht="17.149999999999999" customHeight="1">
      <c r="A29" s="162"/>
      <c r="B29" s="241"/>
      <c r="C29" s="337" t="s">
        <v>135</v>
      </c>
      <c r="D29" s="238" t="s">
        <v>131</v>
      </c>
      <c r="E29" s="238" t="s">
        <v>131</v>
      </c>
      <c r="F29" s="238" t="s">
        <v>131</v>
      </c>
    </row>
    <row r="30" spans="1:7" s="164" customFormat="1" ht="17.149999999999999" customHeight="1">
      <c r="A30" s="162"/>
      <c r="B30" s="241"/>
      <c r="C30" s="338"/>
      <c r="D30" s="239" t="s">
        <v>139</v>
      </c>
      <c r="E30" s="239" t="s">
        <v>139</v>
      </c>
      <c r="F30" s="239" t="s">
        <v>139</v>
      </c>
    </row>
    <row r="31" spans="1:7" s="164" customFormat="1" ht="17.149999999999999" customHeight="1">
      <c r="A31" s="162"/>
      <c r="B31" s="234" t="s">
        <v>26</v>
      </c>
      <c r="C31" s="339"/>
      <c r="D31" s="237" t="s">
        <v>133</v>
      </c>
      <c r="E31" s="237" t="s">
        <v>133</v>
      </c>
      <c r="F31" s="237" t="s">
        <v>133</v>
      </c>
    </row>
    <row r="32" spans="1:7" s="161" customFormat="1" ht="17.149999999999999" customHeight="1">
      <c r="A32" s="162">
        <v>6</v>
      </c>
      <c r="B32" s="340">
        <f>B23+1</f>
        <v>45661</v>
      </c>
      <c r="C32" s="337" t="s">
        <v>130</v>
      </c>
      <c r="D32" s="238" t="s">
        <v>131</v>
      </c>
      <c r="E32" s="238" t="s">
        <v>131</v>
      </c>
      <c r="F32" s="238" t="s">
        <v>131</v>
      </c>
    </row>
    <row r="33" spans="1:7" s="164" customFormat="1" ht="17.149999999999999" customHeight="1">
      <c r="A33" s="181"/>
      <c r="B33" s="340"/>
      <c r="C33" s="338"/>
      <c r="D33" s="239" t="s">
        <v>132</v>
      </c>
      <c r="E33" s="239" t="s">
        <v>132</v>
      </c>
      <c r="F33" s="239" t="s">
        <v>132</v>
      </c>
      <c r="G33" s="164">
        <v>3</v>
      </c>
    </row>
    <row r="34" spans="1:7" s="164" customFormat="1" ht="17.149999999999999" customHeight="1">
      <c r="A34" s="182"/>
      <c r="B34" s="341"/>
      <c r="C34" s="339"/>
      <c r="D34" s="237" t="s">
        <v>133</v>
      </c>
      <c r="E34" s="237" t="s">
        <v>133</v>
      </c>
      <c r="F34" s="237" t="s">
        <v>133</v>
      </c>
    </row>
    <row r="35" spans="1:7" s="161" customFormat="1" ht="17.149999999999999" customHeight="1">
      <c r="A35" s="325"/>
      <c r="B35" s="232"/>
      <c r="C35" s="337" t="s">
        <v>134</v>
      </c>
      <c r="D35" s="238" t="s">
        <v>131</v>
      </c>
      <c r="E35" s="238" t="s">
        <v>131</v>
      </c>
      <c r="F35" s="238" t="s">
        <v>131</v>
      </c>
    </row>
    <row r="36" spans="1:7" s="164" customFormat="1" ht="17.149999999999999" customHeight="1">
      <c r="A36" s="326"/>
      <c r="B36" s="234"/>
      <c r="C36" s="338"/>
      <c r="D36" s="239" t="s">
        <v>132</v>
      </c>
      <c r="E36" s="239" t="s">
        <v>132</v>
      </c>
      <c r="F36" s="239" t="s">
        <v>132</v>
      </c>
      <c r="G36" s="164">
        <v>4</v>
      </c>
    </row>
    <row r="37" spans="1:7" s="164" customFormat="1" ht="17.149999999999999" customHeight="1">
      <c r="A37" s="326"/>
      <c r="B37" s="241"/>
      <c r="C37" s="339"/>
      <c r="D37" s="237" t="s">
        <v>133</v>
      </c>
      <c r="E37" s="237" t="s">
        <v>133</v>
      </c>
      <c r="F37" s="237" t="s">
        <v>133</v>
      </c>
    </row>
    <row r="38" spans="1:7" s="161" customFormat="1" ht="17.149999999999999" customHeight="1">
      <c r="A38" s="326">
        <v>7</v>
      </c>
      <c r="B38" s="243"/>
      <c r="C38" s="337" t="s">
        <v>135</v>
      </c>
      <c r="D38" s="238" t="s">
        <v>131</v>
      </c>
      <c r="E38" s="238" t="s">
        <v>131</v>
      </c>
      <c r="F38" s="238" t="s">
        <v>131</v>
      </c>
    </row>
    <row r="39" spans="1:7" s="164" customFormat="1" ht="17.149999999999999" customHeight="1">
      <c r="A39" s="326"/>
      <c r="B39" s="234" t="s">
        <v>65</v>
      </c>
      <c r="C39" s="338"/>
      <c r="D39" s="239" t="s">
        <v>132</v>
      </c>
      <c r="E39" s="239" t="s">
        <v>132</v>
      </c>
      <c r="F39" s="239" t="s">
        <v>132</v>
      </c>
      <c r="G39" s="164">
        <v>4</v>
      </c>
    </row>
    <row r="40" spans="1:7" s="164" customFormat="1" ht="17.149999999999999" customHeight="1">
      <c r="A40" s="326"/>
      <c r="B40" s="340">
        <f>B32+1</f>
        <v>45662</v>
      </c>
      <c r="C40" s="339"/>
      <c r="D40" s="237" t="s">
        <v>133</v>
      </c>
      <c r="E40" s="237" t="s">
        <v>133</v>
      </c>
      <c r="F40" s="237" t="s">
        <v>133</v>
      </c>
    </row>
    <row r="41" spans="1:7" s="161" customFormat="1" ht="17.149999999999999" customHeight="1">
      <c r="A41" s="326"/>
      <c r="B41" s="340"/>
      <c r="C41" s="342" t="s">
        <v>130</v>
      </c>
      <c r="D41" s="238"/>
      <c r="E41" s="238"/>
      <c r="F41" s="238"/>
    </row>
    <row r="42" spans="1:7" s="164" customFormat="1" ht="17.149999999999999" customHeight="1">
      <c r="A42" s="326"/>
      <c r="B42" s="340"/>
      <c r="C42" s="342"/>
      <c r="D42" s="239"/>
      <c r="E42" s="239"/>
      <c r="F42" s="239"/>
    </row>
    <row r="43" spans="1:7" s="164" customFormat="1" ht="17.149999999999999" customHeight="1">
      <c r="A43" s="327"/>
      <c r="B43" s="341"/>
      <c r="C43" s="343"/>
      <c r="D43" s="237"/>
      <c r="E43" s="237"/>
      <c r="F43" s="237"/>
    </row>
    <row r="45" spans="1:7">
      <c r="B45" s="150" t="s">
        <v>136</v>
      </c>
      <c r="G45" s="152">
        <f>SUM(G17:G42)</f>
        <v>14</v>
      </c>
    </row>
    <row r="46" spans="1:7">
      <c r="B46" s="150" t="s">
        <v>137</v>
      </c>
      <c r="C46" s="244"/>
    </row>
    <row r="47" spans="1:7" ht="28">
      <c r="C47" s="245" t="s">
        <v>138</v>
      </c>
    </row>
    <row r="48" spans="1:7">
      <c r="C48" s="244"/>
    </row>
  </sheetData>
  <mergeCells count="24">
    <mergeCell ref="C8:C10"/>
    <mergeCell ref="A1:C1"/>
    <mergeCell ref="D1:F1"/>
    <mergeCell ref="A2:C2"/>
    <mergeCell ref="D2:F2"/>
    <mergeCell ref="C5:C7"/>
    <mergeCell ref="C11:C13"/>
    <mergeCell ref="C14:C16"/>
    <mergeCell ref="A17:A25"/>
    <mergeCell ref="C17:C19"/>
    <mergeCell ref="C20:C22"/>
    <mergeCell ref="B23:B25"/>
    <mergeCell ref="C23:C25"/>
    <mergeCell ref="C26:C28"/>
    <mergeCell ref="C29:C31"/>
    <mergeCell ref="B32:B34"/>
    <mergeCell ref="C32:C34"/>
    <mergeCell ref="A35:A37"/>
    <mergeCell ref="C35:C37"/>
    <mergeCell ref="A38:A40"/>
    <mergeCell ref="C38:C40"/>
    <mergeCell ref="B40:B43"/>
    <mergeCell ref="A41:A43"/>
    <mergeCell ref="C41:C43"/>
  </mergeCells>
  <pageMargins left="0.7" right="0.7" top="0.75" bottom="0.75" header="0.3" footer="0.3"/>
  <pageSetup paperSize="9" scale="66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KHOA 29</vt:lpstr>
      <vt:lpstr>KINHTE</vt:lpstr>
      <vt:lpstr>KHMT</vt:lpstr>
      <vt:lpstr>VANHOC</vt:lpstr>
      <vt:lpstr>QHQT</vt:lpstr>
      <vt:lpstr>XAYDUNG</vt:lpstr>
      <vt:lpstr>YDUOC</vt:lpstr>
      <vt:lpstr>'KHOA 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Khac Tiep</cp:lastModifiedBy>
  <dcterms:created xsi:type="dcterms:W3CDTF">2015-06-05T18:17:20Z</dcterms:created>
  <dcterms:modified xsi:type="dcterms:W3CDTF">2025-01-04T04:21:43Z</dcterms:modified>
</cp:coreProperties>
</file>