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INHTE" sheetId="11" r:id="rId1"/>
    <sheet name="KTDT" sheetId="9" r:id="rId2"/>
    <sheet name="KHMT" sheetId="12" r:id="rId3"/>
    <sheet name="KHOA 25" sheetId="13" r:id="rId4"/>
  </sheets>
  <definedNames>
    <definedName name="_Fill" localSheetId="0" hidden="1">#REF!</definedName>
    <definedName name="_Fill" localSheetId="1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3" hidden="1">#REF!</definedName>
    <definedName name="_Sort" hidden="1">#REF!</definedName>
    <definedName name="d" hidden="1">{"'Sheet1'!$L$16"}</definedName>
    <definedName name="dd" hidden="1">{"'Sheet1'!$L$16"}</definedName>
    <definedName name="h" localSheetId="0" hidden="1">{"'Sheet1'!$L$16"}</definedName>
    <definedName name="h" localSheetId="1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localSheetId="3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_xlnm.Print_Area" localSheetId="3">'KHOA 25'!$A$1:$I$15</definedName>
    <definedName name="tkb" localSheetId="0" hidden="1">{"'Sheet1'!$L$16"}</definedName>
    <definedName name="tkb" localSheetId="1" hidden="1">{"'Sheet1'!$L$16"}</definedName>
    <definedName name="tkb" localSheetId="3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F4" i="13" l="1"/>
  <c r="G4" i="13" s="1"/>
  <c r="H4" i="13" s="1"/>
  <c r="I4" i="13" s="1"/>
  <c r="E4" i="13"/>
  <c r="D4" i="13"/>
  <c r="A36" i="12" l="1"/>
  <c r="A27" i="12"/>
  <c r="A20" i="12"/>
  <c r="A16" i="12"/>
  <c r="A13" i="12"/>
  <c r="A10" i="12"/>
  <c r="A13" i="11" l="1"/>
  <c r="A16" i="11" s="1"/>
  <c r="A19" i="11" s="1"/>
  <c r="A10" i="11"/>
  <c r="A25" i="11" l="1"/>
  <c r="A22" i="11"/>
  <c r="A28" i="11" s="1"/>
  <c r="H17" i="9" l="1"/>
  <c r="D5" i="9"/>
  <c r="E5" i="9" s="1"/>
  <c r="F5" i="9" s="1"/>
  <c r="G5" i="9" s="1"/>
  <c r="H5" i="9" s="1"/>
  <c r="I5" i="9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<sst xmlns="http://schemas.openxmlformats.org/spreadsheetml/2006/main" count="183" uniqueCount="88">
  <si>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</si>
  <si>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</si>
  <si>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</si>
  <si>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</si>
  <si>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</si>
  <si>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</si>
  <si>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</si>
  <si>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</si>
  <si>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</si>
  <si>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Khai mỏ dữ liệu</t>
  </si>
  <si>
    <t>Ba</t>
  </si>
  <si>
    <t>Phòng 1002 - 254 Nguyễn Văn Linh</t>
  </si>
  <si>
    <t>TS. Lê Thanh Long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</si>
  <si>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</si>
  <si>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</si>
  <si>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</si>
  <si>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</si>
  <si>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</si>
  <si>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</si>
  <si>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</si>
  <si>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</si>
  <si>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K22MCS</t>
  </si>
  <si>
    <t>THỜI KHÓA BIỂU HỆ THẠC SĨ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</si>
  <si>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</si>
  <si>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</si>
  <si>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</si>
  <si>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</si>
  <si>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</si>
  <si>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</si>
  <si>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</si>
  <si>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</si>
  <si>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</si>
  <si>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
(18h - 21h)</t>
  </si>
  <si>
    <t>ĐẠI HỌC DUY TÂN - SBE</t>
  </si>
  <si>
    <t xml:space="preserve"> Học trực tiếp - CS 254 Nguyễn Văn Linh</t>
  </si>
  <si>
    <t>Thứ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</si>
  <si>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</si>
  <si>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</si>
  <si>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</si>
  <si>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</si>
  <si>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</si>
  <si>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</si>
  <si>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Quản trị  rủi ro
MGO 705</t>
  </si>
  <si>
    <t>Kinh tế vĩ mô
ECO -A 607</t>
  </si>
  <si>
    <t>8b (T8-13) - P.902 - 254 NVL</t>
  </si>
  <si>
    <t>10b (T14-17) - P.901B - 254 NVL</t>
  </si>
  <si>
    <t>TS.Đỗ Văn Tính</t>
  </si>
  <si>
    <t>Phân tích tín dụng
BNK 615</t>
  </si>
  <si>
    <t>TS. Nguyễn Thị Thu Hằng</t>
  </si>
  <si>
    <t xml:space="preserve">Tư </t>
  </si>
  <si>
    <t xml:space="preserve">Năm </t>
  </si>
  <si>
    <t xml:space="preserve">Sáu </t>
  </si>
  <si>
    <t xml:space="preserve">Bảy </t>
  </si>
  <si>
    <t>ĐẠI HỌC DUY TÂN</t>
  </si>
  <si>
    <t>TRƯỜNG CÔNG NGHỆ</t>
  </si>
  <si>
    <t>NGÀNH: KỸ THUẬT ĐIỆN TỬ - LỚP: K24MEE</t>
  </si>
  <si>
    <t>Sáng
(8h - 11h)</t>
  </si>
  <si>
    <t>Mạch siêu cao tần và tích hợp</t>
  </si>
  <si>
    <t>104D - Hoàng Minh Thảo</t>
  </si>
  <si>
    <t>TS. Trần Thuận Hoàng</t>
  </si>
  <si>
    <t>Chiều
(14h - 17h)</t>
  </si>
  <si>
    <t>LÃNH ĐẠO TRƯỜNG CÔNG NGHỆ</t>
  </si>
  <si>
    <t>NGƯỜI LẬP</t>
  </si>
  <si>
    <t>PGS-TS HÀ ĐẮC BÌNH</t>
  </si>
  <si>
    <t>TRƯƠNG THỊ HỒNG LIÊN</t>
  </si>
  <si>
    <t>THỜI KHÓA BIỂU NH 2022-2023 * Thạc sỹ * K24,25</t>
  </si>
  <si>
    <t>TUẦN 15 (28/11--4/12/2022)</t>
  </si>
  <si>
    <r>
      <t xml:space="preserve">TS. Đoàn Tranh - </t>
    </r>
    <r>
      <rPr>
        <sz val="11"/>
        <color rgb="FFFF0000"/>
        <rFont val="Arial"/>
        <family val="2"/>
      </rPr>
      <t>bù 1.5h</t>
    </r>
  </si>
  <si>
    <t>Quản trị nhân sự
RHM 601</t>
  </si>
  <si>
    <t>Quản trị tài chính 
FIN -A 601</t>
  </si>
  <si>
    <t>8b (T15-18) - P.902 - 254 NVL</t>
  </si>
  <si>
    <t>10b (T15-19) - P.901B- 254 NVL</t>
  </si>
  <si>
    <t>TS. Võ Thanh Hải</t>
  </si>
  <si>
    <t>PGS.TS Lê Đức Toàn</t>
  </si>
  <si>
    <t>8b (T14-17) - P.902 - 254 NVL</t>
  </si>
  <si>
    <r>
      <rPr>
        <b/>
        <sz val="11"/>
        <color rgb="FF241DAB"/>
        <rFont val="Times New Roman"/>
        <family val="1"/>
      </rPr>
      <t>Chiều</t>
    </r>
    <r>
      <rPr>
        <b/>
        <sz val="11"/>
        <rFont val="Times New Roman"/>
        <family val="1"/>
      </rPr>
      <t xml:space="preserve"> - 4</t>
    </r>
    <r>
      <rPr>
        <b/>
        <sz val="11"/>
        <color rgb="FF241DAB"/>
        <rFont val="Times New Roman"/>
        <family val="1"/>
      </rPr>
      <t>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 - 17h)</t>
    </r>
  </si>
  <si>
    <t>TUẦN: 18 (2022-2023)</t>
  </si>
  <si>
    <t>THỜI KHÓA BIỂU HỆ THẠC SĨ KHÓA 25</t>
  </si>
  <si>
    <t>BAN SAU ĐẠI HỌC</t>
  </si>
  <si>
    <t>Địa điểm học: Cơ sở 254 Nguyễn Văn Linh</t>
  </si>
  <si>
    <t>PP Luận NCKH</t>
  </si>
  <si>
    <t>Phòng 1101 - 254 NVL</t>
  </si>
  <si>
    <t>TS. Trần Nhật Tân</t>
  </si>
  <si>
    <t>GV:</t>
  </si>
  <si>
    <t>Điện thoại:</t>
  </si>
  <si>
    <t>0945.988.484</t>
  </si>
  <si>
    <t>8b (T14-17) - P.102 - 254 NVL</t>
  </si>
  <si>
    <t>NGHỈ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</si>
</sst>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dd/mm"/>
    <numFmt numFmtId="165" formatCode="#,##0\ [$HV]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&quot;$&quot;#,##0_);[Red]\(&quot;$&quot;#,##0\)"/>
    <numFmt numFmtId="183" formatCode="_-&quot;$&quot;* #,##0.00_-;\-&quot;$&quot;* #,##0.00_-;_-&quot;$&quot;* &quot;-&quot;??_-;_-@_-"/>
  </numFmts>
  <fonts count="114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Arial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b/>
      <sz val="14"/>
      <name val="Times New Roman"/>
      <family val="1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9" tint="-0.249977111117893"/>
      <name val="Arial"/>
      <family val="2"/>
    </font>
    <font>
      <sz val="11"/>
      <color rgb="FF241DAB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F0"/>
      <name val="Arial"/>
      <family val="2"/>
    </font>
    <font>
      <b/>
      <sz val="8"/>
      <color rgb="FFFF0000"/>
      <name val="Times New Roman"/>
      <family val="1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Arial"/>
      <family val="2"/>
      <charset val="163"/>
      <scheme val="minor"/>
    </font>
    <font>
      <b/>
      <sz val="14"/>
      <color rgb="FF3333FF"/>
      <name val="Arial"/>
      <family val="2"/>
      <scheme val="minor"/>
    </font>
    <font>
      <sz val="11"/>
      <color theme="8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10"/>
      <color rgb="FFFF0000"/>
      <name val="Times New Roman"/>
      <family val="1"/>
      <charset val="163"/>
    </font>
  </fonts>
  <fills count="3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1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2" applyNumberFormat="0" applyFont="0" applyAlignment="0" applyProtection="0"/>
    <xf numFmtId="0" fontId="15" fillId="0" borderId="0"/>
    <xf numFmtId="166" fontId="8" fillId="0" borderId="0" applyFont="0" applyFill="0" applyBorder="0" applyAlignment="0" applyProtection="0"/>
    <xf numFmtId="0" fontId="69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168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0" fontId="73" fillId="19" borderId="0"/>
    <xf numFmtId="0" fontId="74" fillId="19" borderId="0"/>
    <xf numFmtId="0" fontId="75" fillId="19" borderId="0"/>
    <xf numFmtId="0" fontId="76" fillId="0" borderId="0">
      <alignment wrapText="1"/>
    </xf>
    <xf numFmtId="0" fontId="77" fillId="20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7" borderId="0" applyNumberFormat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4" borderId="0" applyNumberFormat="0" applyBorder="0" applyAlignment="0" applyProtection="0"/>
    <xf numFmtId="0" fontId="78" fillId="0" borderId="0"/>
    <xf numFmtId="0" fontId="78" fillId="0" borderId="0"/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0" fontId="80" fillId="28" borderId="36" applyNumberFormat="0" applyAlignment="0" applyProtection="0"/>
    <xf numFmtId="171" fontId="81" fillId="0" borderId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1" fillId="0" borderId="0"/>
    <xf numFmtId="0" fontId="82" fillId="29" borderId="37" applyNumberFormat="0" applyAlignment="0" applyProtection="0"/>
    <xf numFmtId="0" fontId="8" fillId="0" borderId="0" applyFont="0" applyFill="0" applyBorder="0" applyAlignment="0" applyProtection="0"/>
    <xf numFmtId="174" fontId="81" fillId="0" borderId="0"/>
    <xf numFmtId="0" fontId="8" fillId="0" borderId="0" applyFill="0" applyBorder="0" applyAlignment="0"/>
    <xf numFmtId="0" fontId="83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84" fillId="5" borderId="0" applyNumberFormat="0" applyBorder="0" applyAlignment="0" applyProtection="0"/>
    <xf numFmtId="38" fontId="85" fillId="19" borderId="0" applyNumberFormat="0" applyBorder="0" applyAlignment="0" applyProtection="0"/>
    <xf numFmtId="0" fontId="86" fillId="0" borderId="38" applyNumberFormat="0" applyAlignment="0" applyProtection="0">
      <alignment horizontal="left" vertical="center"/>
    </xf>
    <xf numFmtId="0" fontId="86" fillId="0" borderId="39">
      <alignment horizontal="left" vertical="center"/>
    </xf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88" fillId="0" borderId="0" applyNumberFormat="0" applyFill="0" applyBorder="0" applyAlignment="0" applyProtection="0"/>
    <xf numFmtId="0" fontId="87" fillId="0" borderId="0" applyProtection="0"/>
    <xf numFmtId="0" fontId="86" fillId="0" borderId="0" applyProtection="0"/>
    <xf numFmtId="10" fontId="85" fillId="30" borderId="16" applyNumberFormat="0" applyBorder="0" applyAlignment="0" applyProtection="0"/>
    <xf numFmtId="0" fontId="89" fillId="0" borderId="0"/>
    <xf numFmtId="0" fontId="8" fillId="0" borderId="0" applyFill="0" applyBorder="0" applyAlignment="0"/>
    <xf numFmtId="0" fontId="90" fillId="0" borderId="41" applyNumberFormat="0" applyFill="0" applyAlignment="0" applyProtection="0"/>
    <xf numFmtId="38" fontId="91" fillId="0" borderId="0" applyFont="0" applyFill="0" applyBorder="0" applyAlignment="0" applyProtection="0"/>
    <xf numFmtId="40" fontId="91" fillId="0" borderId="0" applyFont="0" applyFill="0" applyBorder="0" applyAlignment="0" applyProtection="0"/>
    <xf numFmtId="175" fontId="91" fillId="0" borderId="0" applyFont="0" applyFill="0" applyBorder="0" applyAlignment="0" applyProtection="0"/>
    <xf numFmtId="176" fontId="91" fillId="0" borderId="0" applyFont="0" applyFill="0" applyBorder="0" applyAlignment="0" applyProtection="0"/>
    <xf numFmtId="0" fontId="92" fillId="0" borderId="0" applyNumberFormat="0" applyFont="0" applyFill="0" applyAlignment="0"/>
    <xf numFmtId="0" fontId="93" fillId="18" borderId="0" applyNumberFormat="0" applyBorder="0" applyAlignment="0" applyProtection="0"/>
    <xf numFmtId="0" fontId="94" fillId="31" borderId="0" applyNumberFormat="0" applyBorder="0" applyAlignment="0" applyProtection="0"/>
    <xf numFmtId="0" fontId="37" fillId="0" borderId="0"/>
    <xf numFmtId="37" fontId="95" fillId="0" borderId="0"/>
    <xf numFmtId="177" fontId="96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64" fillId="0" borderId="0"/>
    <xf numFmtId="0" fontId="64" fillId="0" borderId="0"/>
    <xf numFmtId="0" fontId="97" fillId="28" borderId="42" applyNumberFormat="0" applyAlignment="0" applyProtection="0"/>
    <xf numFmtId="10" fontId="8" fillId="0" borderId="0" applyFont="0" applyFill="0" applyBorder="0" applyAlignment="0" applyProtection="0"/>
    <xf numFmtId="9" fontId="91" fillId="0" borderId="43" applyNumberFormat="0" applyBorder="0"/>
    <xf numFmtId="0" fontId="8" fillId="0" borderId="0" applyFill="0" applyBorder="0" applyAlignment="0"/>
    <xf numFmtId="3" fontId="98" fillId="0" borderId="0"/>
    <xf numFmtId="49" fontId="99" fillId="0" borderId="0" applyFill="0" applyBorder="0" applyAlignment="0"/>
    <xf numFmtId="0" fontId="8" fillId="0" borderId="0" applyFill="0" applyBorder="0" applyAlignment="0"/>
    <xf numFmtId="0" fontId="100" fillId="0" borderId="0" applyNumberFormat="0" applyFill="0" applyBorder="0" applyAlignment="0" applyProtection="0"/>
    <xf numFmtId="0" fontId="8" fillId="0" borderId="24" applyNumberFormat="0" applyFont="0" applyFill="0" applyAlignment="0" applyProtection="0"/>
    <xf numFmtId="0" fontId="101" fillId="0" borderId="0" applyNumberForma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28" fillId="0" borderId="0">
      <alignment vertical="center"/>
    </xf>
    <xf numFmtId="40" fontId="103" fillId="0" borderId="0" applyFont="0" applyFill="0" applyBorder="0" applyAlignment="0" applyProtection="0"/>
    <xf numFmtId="38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7" fillId="0" borderId="0"/>
    <xf numFmtId="0" fontId="92" fillId="0" borderId="0"/>
    <xf numFmtId="168" fontId="108" fillId="0" borderId="0" applyFont="0" applyFill="0" applyBorder="0" applyAlignment="0" applyProtection="0"/>
    <xf numFmtId="180" fontId="108" fillId="0" borderId="0" applyFont="0" applyFill="0" applyBorder="0" applyAlignment="0" applyProtection="0"/>
    <xf numFmtId="0" fontId="109" fillId="0" borderId="0"/>
    <xf numFmtId="181" fontId="108" fillId="0" borderId="0" applyFont="0" applyFill="0" applyBorder="0" applyAlignment="0" applyProtection="0"/>
    <xf numFmtId="182" fontId="110" fillId="0" borderId="0" applyFont="0" applyFill="0" applyBorder="0" applyAlignment="0" applyProtection="0"/>
    <xf numFmtId="183" fontId="108" fillId="0" borderId="0" applyFont="0" applyFill="0" applyBorder="0" applyAlignment="0" applyProtection="0"/>
  </cellStyleXfs>
  <cellXfs count="166">
    <xf numFmtId="0" fontId="0" fillId="0" borderId="0" xfId="0"/>
    <xf numFmtId="14" fontId="18" fillId="0" borderId="0" xfId="44" applyNumberFormat="1" applyFont="1" applyAlignment="1">
      <alignment horizontal="left"/>
    </xf>
    <xf numFmtId="0" fontId="18" fillId="0" borderId="0" xfId="44" applyFont="1" applyAlignment="1">
      <alignment horizontal="center"/>
    </xf>
    <xf numFmtId="0" fontId="19" fillId="0" borderId="0" xfId="44" applyFont="1" applyAlignment="1">
      <alignment horizontal="left" wrapText="1"/>
    </xf>
    <xf numFmtId="0" fontId="18" fillId="0" borderId="0" xfId="44" applyFont="1" applyAlignment="1">
      <alignment horizontal="center" wrapText="1"/>
    </xf>
    <xf numFmtId="14" fontId="16" fillId="14" borderId="3" xfId="44" applyNumberFormat="1" applyFont="1" applyFill="1" applyBorder="1" applyAlignment="1">
      <alignment horizontal="center" vertical="center" wrapText="1"/>
    </xf>
    <xf numFmtId="0" fontId="16" fillId="14" borderId="3" xfId="44" applyFont="1" applyFill="1" applyBorder="1" applyAlignment="1">
      <alignment horizontal="center" vertical="center" wrapText="1"/>
    </xf>
    <xf numFmtId="0" fontId="16" fillId="14" borderId="4" xfId="44" applyFont="1" applyFill="1" applyBorder="1" applyAlignment="1">
      <alignment horizontal="center" vertical="center" wrapText="1"/>
    </xf>
    <xf numFmtId="14" fontId="18" fillId="0" borderId="5" xfId="44" applyNumberFormat="1" applyFont="1" applyBorder="1" applyAlignment="1">
      <alignment horizontal="center" vertical="center"/>
    </xf>
    <xf numFmtId="0" fontId="16" fillId="0" borderId="0" xfId="44" applyFont="1" applyBorder="1" applyAlignment="1">
      <alignment horizontal="center" vertical="center"/>
    </xf>
    <xf numFmtId="0" fontId="18" fillId="0" borderId="5" xfId="44" applyFont="1" applyBorder="1" applyAlignment="1">
      <alignment vertical="center" wrapText="1"/>
    </xf>
    <xf numFmtId="14" fontId="18" fillId="0" borderId="6" xfId="44" applyNumberFormat="1" applyFont="1" applyBorder="1" applyAlignment="1">
      <alignment horizontal="center"/>
    </xf>
    <xf numFmtId="0" fontId="21" fillId="0" borderId="6" xfId="44" applyFont="1" applyBorder="1" applyAlignment="1">
      <alignment horizontal="center" vertical="center" wrapText="1"/>
    </xf>
    <xf numFmtId="0" fontId="22" fillId="0" borderId="7" xfId="44" applyFont="1" applyBorder="1" applyAlignment="1">
      <alignment horizontal="center" vertical="center" wrapText="1"/>
    </xf>
    <xf numFmtId="0" fontId="23" fillId="0" borderId="6" xfId="44" applyFont="1" applyBorder="1" applyAlignment="1">
      <alignment vertical="center" wrapText="1"/>
    </xf>
    <xf numFmtId="14" fontId="24" fillId="0" borderId="6" xfId="44" applyNumberFormat="1" applyFont="1" applyBorder="1" applyAlignment="1">
      <alignment horizontal="center" vertical="center"/>
    </xf>
    <xf numFmtId="0" fontId="18" fillId="0" borderId="8" xfId="44" applyFont="1" applyBorder="1" applyAlignment="1">
      <alignment horizontal="center" vertical="center" wrapText="1"/>
    </xf>
    <xf numFmtId="0" fontId="18" fillId="0" borderId="9" xfId="44" applyFont="1" applyBorder="1" applyAlignment="1">
      <alignment horizontal="center" vertical="center" wrapText="1"/>
    </xf>
    <xf numFmtId="0" fontId="18" fillId="0" borderId="8" xfId="44" applyFont="1" applyBorder="1" applyAlignment="1">
      <alignment vertical="center" wrapText="1"/>
    </xf>
    <xf numFmtId="0" fontId="16" fillId="0" borderId="0" xfId="44" applyFont="1" applyAlignment="1">
      <alignment horizontal="center" vertical="center"/>
    </xf>
    <xf numFmtId="14" fontId="18" fillId="0" borderId="6" xfId="44" applyNumberFormat="1" applyFont="1" applyBorder="1" applyAlignment="1">
      <alignment horizontal="center" vertical="center"/>
    </xf>
    <xf numFmtId="0" fontId="22" fillId="0" borderId="6" xfId="44" applyFont="1" applyBorder="1" applyAlignment="1">
      <alignment horizontal="center" vertical="center" wrapText="1"/>
    </xf>
    <xf numFmtId="0" fontId="23" fillId="0" borderId="8" xfId="44" applyFont="1" applyBorder="1" applyAlignment="1">
      <alignment vertical="center" wrapText="1"/>
    </xf>
    <xf numFmtId="0" fontId="18" fillId="0" borderId="7" xfId="44" applyFont="1" applyBorder="1" applyAlignment="1">
      <alignment horizontal="center" vertical="center" wrapText="1"/>
    </xf>
    <xf numFmtId="0" fontId="16" fillId="0" borderId="10" xfId="44" applyFont="1" applyBorder="1" applyAlignment="1">
      <alignment horizontal="center" vertical="center"/>
    </xf>
    <xf numFmtId="0" fontId="22" fillId="0" borderId="11" xfId="44" applyFont="1" applyBorder="1" applyAlignment="1">
      <alignment horizontal="center" vertical="center" wrapText="1"/>
    </xf>
    <xf numFmtId="14" fontId="18" fillId="0" borderId="8" xfId="44" applyNumberFormat="1" applyFont="1" applyBorder="1" applyAlignment="1">
      <alignment horizontal="center" vertical="center"/>
    </xf>
    <xf numFmtId="0" fontId="18" fillId="0" borderId="12" xfId="44" applyFont="1" applyBorder="1" applyAlignment="1">
      <alignment horizontal="center" vertical="center" wrapText="1"/>
    </xf>
    <xf numFmtId="14" fontId="18" fillId="0" borderId="5" xfId="44" applyNumberFormat="1" applyFont="1" applyBorder="1" applyAlignment="1">
      <alignment horizontal="center" vertical="center" wrapText="1"/>
    </xf>
    <xf numFmtId="14" fontId="18" fillId="0" borderId="6" xfId="44" applyNumberFormat="1" applyFont="1" applyBorder="1" applyAlignment="1">
      <alignment horizontal="center" vertical="center" wrapText="1"/>
    </xf>
    <xf numFmtId="0" fontId="18" fillId="0" borderId="6" xfId="44" applyFont="1" applyBorder="1" applyAlignment="1">
      <alignment horizontal="center" vertical="center" wrapText="1"/>
    </xf>
    <xf numFmtId="0" fontId="21" fillId="0" borderId="0" xfId="44" applyFont="1" applyAlignment="1">
      <alignment horizontal="center"/>
    </xf>
    <xf numFmtId="14" fontId="26" fillId="0" borderId="8" xfId="44" applyNumberFormat="1" applyFont="1" applyBorder="1" applyAlignment="1">
      <alignment horizontal="center" vertical="center"/>
    </xf>
    <xf numFmtId="14" fontId="27" fillId="0" borderId="5" xfId="44" applyNumberFormat="1" applyFont="1" applyBorder="1" applyAlignment="1">
      <alignment horizontal="center" vertical="center"/>
    </xf>
    <xf numFmtId="14" fontId="23" fillId="0" borderId="6" xfId="44" applyNumberFormat="1" applyFont="1" applyBorder="1" applyAlignment="1">
      <alignment horizontal="center" vertical="center" wrapText="1"/>
    </xf>
    <xf numFmtId="14" fontId="18" fillId="0" borderId="8" xfId="44" applyNumberFormat="1" applyFont="1" applyBorder="1" applyAlignment="1">
      <alignment horizontal="center" vertical="center" wrapText="1"/>
    </xf>
    <xf numFmtId="0" fontId="28" fillId="0" borderId="0" xfId="34" applyFont="1" applyFill="1" applyAlignment="1" applyProtection="1">
      <alignment vertical="center"/>
      <protection locked="0"/>
    </xf>
    <xf numFmtId="0" fontId="31" fillId="0" borderId="0" xfId="34" applyFont="1" applyFill="1" applyBorder="1" applyAlignment="1" applyProtection="1">
      <alignment horizontal="center" vertical="center"/>
      <protection locked="0"/>
    </xf>
    <xf numFmtId="0" fontId="32" fillId="0" borderId="0" xfId="34" applyFont="1" applyFill="1" applyBorder="1" applyAlignment="1" applyProtection="1">
      <alignment horizontal="center" vertical="center"/>
      <protection locked="0"/>
    </xf>
    <xf numFmtId="0" fontId="33" fillId="0" borderId="0" xfId="34" applyFont="1" applyFill="1" applyBorder="1" applyAlignment="1" applyProtection="1">
      <alignment horizontal="right" vertical="center"/>
      <protection locked="0"/>
    </xf>
    <xf numFmtId="0" fontId="34" fillId="0" borderId="0" xfId="34" applyFont="1" applyFill="1" applyBorder="1" applyAlignment="1" applyProtection="1">
      <alignment horizontal="center" vertical="center" wrapText="1"/>
      <protection locked="0"/>
    </xf>
    <xf numFmtId="0" fontId="37" fillId="0" borderId="0" xfId="34" applyFont="1" applyFill="1" applyAlignment="1" applyProtection="1">
      <alignment vertical="center"/>
      <protection locked="0"/>
    </xf>
    <xf numFmtId="0" fontId="38" fillId="0" borderId="0" xfId="34" applyFont="1" applyFill="1" applyAlignment="1" applyProtection="1">
      <alignment vertical="center"/>
      <protection locked="0"/>
    </xf>
    <xf numFmtId="0" fontId="25" fillId="0" borderId="0" xfId="34" applyFont="1" applyFill="1" applyAlignment="1" applyProtection="1">
      <alignment vertical="center"/>
      <protection locked="0"/>
    </xf>
    <xf numFmtId="0" fontId="33" fillId="0" borderId="0" xfId="34" applyFont="1" applyFill="1" applyAlignment="1" applyProtection="1">
      <alignment horizontal="center" vertical="center"/>
      <protection locked="0"/>
    </xf>
    <xf numFmtId="0" fontId="16" fillId="0" borderId="5" xfId="44" applyFont="1" applyBorder="1" applyAlignment="1">
      <alignment horizontal="center" vertical="center" wrapText="1"/>
    </xf>
    <xf numFmtId="0" fontId="14" fillId="0" borderId="0" xfId="44" applyFont="1" applyAlignment="1">
      <alignment horizontal="center" wrapText="1"/>
    </xf>
    <xf numFmtId="0" fontId="15" fillId="0" borderId="0" xfId="44" applyFont="1" applyAlignment="1"/>
    <xf numFmtId="0" fontId="17" fillId="0" borderId="0" xfId="44" applyFont="1" applyAlignment="1">
      <alignment horizontal="center" wrapText="1"/>
    </xf>
    <xf numFmtId="0" fontId="39" fillId="0" borderId="0" xfId="2" applyFont="1" applyFill="1" applyBorder="1" applyAlignment="1">
      <alignment horizontal="center" wrapText="1"/>
    </xf>
    <xf numFmtId="0" fontId="24" fillId="0" borderId="0" xfId="1" applyFont="1" applyFill="1"/>
    <xf numFmtId="0" fontId="41" fillId="16" borderId="0" xfId="1" applyFont="1" applyFill="1" applyAlignment="1"/>
    <xf numFmtId="0" fontId="25" fillId="17" borderId="16" xfId="1" applyFont="1" applyFill="1" applyBorder="1" applyAlignment="1">
      <alignment horizontal="center" vertical="center" wrapText="1"/>
    </xf>
    <xf numFmtId="165" fontId="44" fillId="17" borderId="16" xfId="1" applyNumberFormat="1" applyFont="1" applyFill="1" applyBorder="1" applyAlignment="1">
      <alignment horizontal="center" vertical="center" wrapText="1"/>
    </xf>
    <xf numFmtId="14" fontId="45" fillId="16" borderId="28" xfId="1" applyNumberFormat="1" applyFont="1" applyFill="1" applyBorder="1" applyAlignment="1">
      <alignment horizontal="center" vertical="center"/>
    </xf>
    <xf numFmtId="0" fontId="46" fillId="16" borderId="28" xfId="1" applyFont="1" applyFill="1" applyBorder="1" applyAlignment="1">
      <alignment horizontal="center" vertical="center" wrapText="1"/>
    </xf>
    <xf numFmtId="14" fontId="47" fillId="16" borderId="28" xfId="1" applyNumberFormat="1" applyFont="1" applyFill="1" applyBorder="1" applyAlignment="1">
      <alignment horizontal="center" vertical="center"/>
    </xf>
    <xf numFmtId="0" fontId="48" fillId="16" borderId="28" xfId="1" applyFont="1" applyFill="1" applyBorder="1" applyAlignment="1">
      <alignment horizontal="center" vertical="center" wrapText="1"/>
    </xf>
    <xf numFmtId="0" fontId="49" fillId="16" borderId="28" xfId="1" applyFont="1" applyFill="1" applyBorder="1" applyAlignment="1">
      <alignment horizontal="center" vertical="center" wrapText="1"/>
    </xf>
    <xf numFmtId="14" fontId="47" fillId="16" borderId="27" xfId="1" quotePrefix="1" applyNumberFormat="1" applyFont="1" applyFill="1" applyBorder="1" applyAlignment="1">
      <alignment horizontal="center" vertical="center"/>
    </xf>
    <xf numFmtId="0" fontId="50" fillId="16" borderId="27" xfId="1" applyFont="1" applyFill="1" applyBorder="1" applyAlignment="1">
      <alignment horizontal="center" vertical="center" wrapText="1"/>
    </xf>
    <xf numFmtId="0" fontId="52" fillId="16" borderId="27" xfId="1" applyFont="1" applyFill="1" applyBorder="1" applyAlignment="1">
      <alignment horizontal="center" vertical="center" wrapText="1"/>
    </xf>
    <xf numFmtId="0" fontId="53" fillId="16" borderId="27" xfId="1" applyFont="1" applyFill="1" applyBorder="1" applyAlignment="1">
      <alignment horizontal="center" vertical="center" wrapText="1"/>
    </xf>
    <xf numFmtId="0" fontId="54" fillId="16" borderId="28" xfId="1" applyFont="1" applyFill="1" applyBorder="1" applyAlignment="1">
      <alignment horizontal="center" vertical="center" wrapText="1"/>
    </xf>
    <xf numFmtId="0" fontId="55" fillId="16" borderId="28" xfId="1" applyFont="1" applyFill="1" applyBorder="1" applyAlignment="1">
      <alignment horizontal="center" vertical="center" wrapText="1"/>
    </xf>
    <xf numFmtId="0" fontId="46" fillId="16" borderId="26" xfId="1" applyFont="1" applyFill="1" applyBorder="1" applyAlignment="1">
      <alignment horizontal="center" vertical="center" wrapText="1"/>
    </xf>
    <xf numFmtId="14" fontId="45" fillId="16" borderId="26" xfId="1" applyNumberFormat="1" applyFont="1" applyFill="1" applyBorder="1" applyAlignment="1">
      <alignment horizontal="center" vertical="center"/>
    </xf>
    <xf numFmtId="0" fontId="24" fillId="16" borderId="0" xfId="1" applyFont="1" applyFill="1"/>
    <xf numFmtId="0" fontId="56" fillId="16" borderId="27" xfId="1" applyFont="1" applyFill="1" applyBorder="1" applyAlignment="1">
      <alignment horizontal="center" vertical="center" wrapText="1"/>
    </xf>
    <xf numFmtId="14" fontId="24" fillId="0" borderId="0" xfId="1" applyNumberFormat="1" applyFont="1" applyFill="1" applyAlignment="1">
      <alignment horizontal="center"/>
    </xf>
    <xf numFmtId="0" fontId="24" fillId="0" borderId="0" xfId="1" applyFont="1" applyFill="1" applyAlignment="1">
      <alignment horizontal="center" vertical="center"/>
    </xf>
    <xf numFmtId="164" fontId="35" fillId="15" borderId="14" xfId="34" applyNumberFormat="1" applyFont="1" applyFill="1" applyBorder="1" applyAlignment="1" applyProtection="1">
      <alignment horizontal="center" vertical="center"/>
      <protection locked="0"/>
    </xf>
    <xf numFmtId="164" fontId="35" fillId="15" borderId="29" xfId="34" applyNumberFormat="1" applyFont="1" applyFill="1" applyBorder="1" applyAlignment="1" applyProtection="1">
      <alignment horizontal="center" vertical="center"/>
      <protection locked="0"/>
    </xf>
    <xf numFmtId="0" fontId="35" fillId="15" borderId="16" xfId="34" applyFont="1" applyFill="1" applyBorder="1" applyAlignment="1" applyProtection="1">
      <alignment horizontal="center" vertical="center" wrapText="1"/>
      <protection locked="0"/>
    </xf>
    <xf numFmtId="0" fontId="35" fillId="15" borderId="17" xfId="34" applyFont="1" applyFill="1" applyBorder="1" applyAlignment="1" applyProtection="1">
      <alignment horizontal="center" vertical="center" wrapText="1"/>
      <protection locked="0"/>
    </xf>
    <xf numFmtId="2" fontId="35" fillId="0" borderId="19" xfId="34" applyNumberFormat="1" applyFont="1" applyFill="1" applyBorder="1" applyAlignment="1" applyProtection="1">
      <alignment horizontal="center" vertical="center" wrapText="1"/>
      <protection locked="0"/>
    </xf>
    <xf numFmtId="2" fontId="35" fillId="0" borderId="19" xfId="34" applyNumberFormat="1" applyFont="1" applyFill="1" applyBorder="1" applyAlignment="1" applyProtection="1">
      <alignment horizontal="center" vertical="center"/>
      <protection locked="0"/>
    </xf>
    <xf numFmtId="2" fontId="35" fillId="0" borderId="30" xfId="34" applyNumberFormat="1" applyFont="1" applyFill="1" applyBorder="1" applyAlignment="1" applyProtection="1">
      <alignment horizontal="center" vertical="center" wrapText="1"/>
      <protection locked="0"/>
    </xf>
    <xf numFmtId="2" fontId="36" fillId="0" borderId="21" xfId="34" applyNumberFormat="1" applyFont="1" applyFill="1" applyBorder="1" applyAlignment="1" applyProtection="1">
      <alignment horizontal="center" vertical="center"/>
      <protection locked="0"/>
    </xf>
    <xf numFmtId="2" fontId="34" fillId="0" borderId="21" xfId="34" applyNumberFormat="1" applyFont="1" applyFill="1" applyBorder="1" applyAlignment="1" applyProtection="1">
      <alignment horizontal="center" vertical="center"/>
      <protection locked="0"/>
    </xf>
    <xf numFmtId="2" fontId="35" fillId="0" borderId="21" xfId="34" applyNumberFormat="1" applyFont="1" applyFill="1" applyBorder="1" applyAlignment="1" applyProtection="1">
      <alignment horizontal="center" vertical="center" wrapText="1"/>
      <protection locked="0"/>
    </xf>
    <xf numFmtId="2" fontId="36" fillId="0" borderId="31" xfId="34" applyNumberFormat="1" applyFont="1" applyFill="1" applyBorder="1" applyAlignment="1" applyProtection="1">
      <alignment horizontal="center" vertical="center"/>
      <protection locked="0"/>
    </xf>
    <xf numFmtId="2" fontId="35" fillId="0" borderId="33" xfId="34" applyNumberFormat="1" applyFont="1" applyFill="1" applyBorder="1" applyAlignment="1" applyProtection="1">
      <alignment horizontal="center" vertical="center"/>
      <protection locked="0"/>
    </xf>
    <xf numFmtId="2" fontId="36" fillId="0" borderId="33" xfId="34" applyNumberFormat="1" applyFont="1" applyFill="1" applyBorder="1" applyAlignment="1" applyProtection="1">
      <alignment horizontal="center" vertical="center"/>
      <protection locked="0"/>
    </xf>
    <xf numFmtId="2" fontId="35" fillId="0" borderId="34" xfId="34" applyNumberFormat="1" applyFont="1" applyFill="1" applyBorder="1" applyAlignment="1" applyProtection="1">
      <alignment horizontal="center" vertical="center"/>
      <protection locked="0"/>
    </xf>
    <xf numFmtId="2" fontId="58" fillId="0" borderId="33" xfId="34" applyNumberFormat="1" applyFont="1" applyFill="1" applyBorder="1" applyAlignment="1" applyProtection="1">
      <alignment horizontal="center" vertical="center"/>
      <protection locked="0"/>
    </xf>
    <xf numFmtId="2" fontId="59" fillId="0" borderId="21" xfId="34" applyNumberFormat="1" applyFont="1" applyFill="1" applyBorder="1" applyAlignment="1" applyProtection="1">
      <alignment horizontal="center" vertical="center" wrapText="1"/>
      <protection locked="0"/>
    </xf>
    <xf numFmtId="2" fontId="35" fillId="0" borderId="23" xfId="34" applyNumberFormat="1" applyFont="1" applyFill="1" applyBorder="1" applyAlignment="1" applyProtection="1">
      <alignment horizontal="center" vertical="center"/>
      <protection locked="0"/>
    </xf>
    <xf numFmtId="2" fontId="60" fillId="0" borderId="23" xfId="34" applyNumberFormat="1" applyFont="1" applyFill="1" applyBorder="1" applyAlignment="1" applyProtection="1">
      <alignment horizontal="center" vertical="center"/>
      <protection locked="0"/>
    </xf>
    <xf numFmtId="2" fontId="58" fillId="0" borderId="23" xfId="34" applyNumberFormat="1" applyFont="1" applyFill="1" applyBorder="1" applyAlignment="1" applyProtection="1">
      <alignment horizontal="center" vertical="center"/>
      <protection locked="0"/>
    </xf>
    <xf numFmtId="2" fontId="60" fillId="0" borderId="35" xfId="34" applyNumberFormat="1" applyFont="1" applyFill="1" applyBorder="1" applyAlignment="1" applyProtection="1">
      <alignment horizontal="center" vertical="center"/>
      <protection locked="0"/>
    </xf>
    <xf numFmtId="2" fontId="35" fillId="0" borderId="0" xfId="34" applyNumberFormat="1" applyFont="1" applyFill="1" applyBorder="1" applyAlignment="1" applyProtection="1">
      <alignment horizontal="center" vertical="center"/>
      <protection locked="0"/>
    </xf>
    <xf numFmtId="2" fontId="58" fillId="0" borderId="34" xfId="34" applyNumberFormat="1" applyFont="1" applyFill="1" applyBorder="1" applyAlignment="1" applyProtection="1">
      <alignment horizontal="center" vertical="center"/>
      <protection locked="0"/>
    </xf>
    <xf numFmtId="2" fontId="59" fillId="0" borderId="21" xfId="34" applyNumberFormat="1" applyFont="1" applyFill="1" applyBorder="1" applyAlignment="1" applyProtection="1">
      <alignment horizontal="center" vertical="center"/>
      <protection locked="0"/>
    </xf>
    <xf numFmtId="2" fontId="61" fillId="0" borderId="23" xfId="34" applyNumberFormat="1" applyFont="1" applyFill="1" applyBorder="1" applyAlignment="1" applyProtection="1">
      <alignment horizontal="center" vertical="center"/>
      <protection locked="0"/>
    </xf>
    <xf numFmtId="0" fontId="57" fillId="0" borderId="0" xfId="34" applyFont="1" applyFill="1" applyBorder="1" applyAlignment="1" applyProtection="1">
      <alignment horizontal="center" vertical="center" wrapText="1"/>
      <protection locked="0"/>
    </xf>
    <xf numFmtId="2" fontId="60" fillId="0" borderId="0" xfId="34" applyNumberFormat="1" applyFont="1" applyFill="1" applyBorder="1" applyAlignment="1" applyProtection="1">
      <alignment horizontal="center" vertical="center"/>
      <protection locked="0"/>
    </xf>
    <xf numFmtId="2" fontId="61" fillId="0" borderId="0" xfId="34" applyNumberFormat="1" applyFont="1" applyFill="1" applyBorder="1" applyAlignment="1" applyProtection="1">
      <alignment horizontal="center" vertical="center"/>
      <protection locked="0"/>
    </xf>
    <xf numFmtId="2" fontId="58" fillId="0" borderId="0" xfId="34" applyNumberFormat="1" applyFont="1" applyFill="1" applyBorder="1" applyAlignment="1" applyProtection="1">
      <alignment horizontal="center" vertical="center"/>
      <protection locked="0"/>
    </xf>
    <xf numFmtId="0" fontId="62" fillId="0" borderId="0" xfId="34" quotePrefix="1" applyFont="1" applyFill="1" applyAlignment="1" applyProtection="1">
      <alignment vertical="top" wrapText="1"/>
      <protection locked="0"/>
    </xf>
    <xf numFmtId="0" fontId="62" fillId="0" borderId="0" xfId="34" applyFont="1" applyFill="1" applyAlignment="1" applyProtection="1">
      <alignment vertical="top" wrapText="1"/>
      <protection locked="0"/>
    </xf>
    <xf numFmtId="0" fontId="62" fillId="0" borderId="0" xfId="34" applyFont="1" applyFill="1" applyAlignment="1" applyProtection="1">
      <alignment horizontal="center" vertical="top" wrapText="1"/>
      <protection locked="0"/>
    </xf>
    <xf numFmtId="0" fontId="62" fillId="0" borderId="0" xfId="34" applyFont="1" applyFill="1" applyAlignment="1" applyProtection="1">
      <alignment vertical="center"/>
      <protection locked="0"/>
    </xf>
    <xf numFmtId="0" fontId="63" fillId="0" borderId="0" xfId="34" applyFont="1" applyFill="1" applyAlignment="1" applyProtection="1">
      <alignment vertical="center"/>
      <protection locked="0"/>
    </xf>
    <xf numFmtId="0" fontId="65" fillId="15" borderId="0" xfId="2" applyFont="1" applyFill="1" applyBorder="1" applyAlignment="1">
      <alignment horizontal="center"/>
    </xf>
    <xf numFmtId="0" fontId="8" fillId="16" borderId="28" xfId="1" applyFont="1" applyFill="1" applyBorder="1" applyAlignment="1">
      <alignment horizontal="center" vertical="center" wrapText="1"/>
    </xf>
    <xf numFmtId="0" fontId="66" fillId="16" borderId="27" xfId="1" applyFont="1" applyFill="1" applyBorder="1" applyAlignment="1">
      <alignment horizontal="center" vertical="center" wrapText="1"/>
    </xf>
    <xf numFmtId="0" fontId="67" fillId="16" borderId="27" xfId="1" applyFont="1" applyFill="1" applyBorder="1" applyAlignment="1">
      <alignment horizontal="center" vertical="center" wrapText="1"/>
    </xf>
    <xf numFmtId="0" fontId="68" fillId="16" borderId="26" xfId="1" applyFont="1" applyFill="1" applyBorder="1" applyAlignment="1">
      <alignment horizontal="center" vertical="center" wrapText="1"/>
    </xf>
    <xf numFmtId="0" fontId="35" fillId="15" borderId="16" xfId="34" applyFont="1" applyFill="1" applyBorder="1" applyAlignment="1" applyProtection="1">
      <alignment horizontal="center" vertical="center" wrapText="1"/>
      <protection locked="0"/>
    </xf>
    <xf numFmtId="164" fontId="57" fillId="15" borderId="14" xfId="34" applyNumberFormat="1" applyFont="1" applyFill="1" applyBorder="1" applyAlignment="1" applyProtection="1">
      <alignment horizontal="center" vertical="center"/>
      <protection locked="0"/>
    </xf>
    <xf numFmtId="164" fontId="57" fillId="15" borderId="29" xfId="34" applyNumberFormat="1" applyFont="1" applyFill="1" applyBorder="1" applyAlignment="1" applyProtection="1">
      <alignment horizontal="center" vertical="center"/>
      <protection locked="0"/>
    </xf>
    <xf numFmtId="2" fontId="35" fillId="32" borderId="30" xfId="34" applyNumberFormat="1" applyFont="1" applyFill="1" applyBorder="1" applyAlignment="1" applyProtection="1">
      <alignment horizontal="center" vertical="center" wrapText="1"/>
      <protection locked="0"/>
    </xf>
    <xf numFmtId="2" fontId="59" fillId="32" borderId="31" xfId="34" applyNumberFormat="1" applyFont="1" applyFill="1" applyBorder="1" applyAlignment="1" applyProtection="1">
      <alignment horizontal="center" vertical="center"/>
      <protection locked="0"/>
    </xf>
    <xf numFmtId="2" fontId="58" fillId="32" borderId="34" xfId="34" applyNumberFormat="1" applyFont="1" applyFill="1" applyBorder="1" applyAlignment="1" applyProtection="1">
      <alignment horizontal="center" vertical="center"/>
      <protection locked="0"/>
    </xf>
    <xf numFmtId="2" fontId="35" fillId="32" borderId="44" xfId="34" applyNumberFormat="1" applyFont="1" applyFill="1" applyBorder="1" applyAlignment="1" applyProtection="1">
      <alignment horizontal="center" vertical="center" wrapText="1"/>
      <protection locked="0"/>
    </xf>
    <xf numFmtId="2" fontId="59" fillId="32" borderId="21" xfId="34" applyNumberFormat="1" applyFont="1" applyFill="1" applyBorder="1" applyAlignment="1" applyProtection="1">
      <alignment horizontal="center" vertical="center"/>
      <protection locked="0"/>
    </xf>
    <xf numFmtId="2" fontId="58" fillId="32" borderId="23" xfId="34" applyNumberFormat="1" applyFont="1" applyFill="1" applyBorder="1" applyAlignment="1" applyProtection="1">
      <alignment horizontal="center" vertical="center"/>
      <protection locked="0"/>
    </xf>
    <xf numFmtId="2" fontId="58" fillId="32" borderId="35" xfId="34" applyNumberFormat="1" applyFont="1" applyFill="1" applyBorder="1" applyAlignment="1" applyProtection="1">
      <alignment horizontal="center" vertical="center"/>
      <protection locked="0"/>
    </xf>
    <xf numFmtId="0" fontId="35" fillId="0" borderId="0" xfId="34" applyFont="1" applyFill="1" applyBorder="1" applyAlignment="1" applyProtection="1">
      <alignment horizontal="center" vertical="center" wrapText="1"/>
      <protection locked="0"/>
    </xf>
    <xf numFmtId="2" fontId="36" fillId="0" borderId="0" xfId="34" applyNumberFormat="1" applyFont="1" applyFill="1" applyBorder="1" applyAlignment="1" applyProtection="1">
      <alignment horizontal="center" vertical="center"/>
      <protection locked="0"/>
    </xf>
    <xf numFmtId="0" fontId="113" fillId="15" borderId="45" xfId="34" applyFont="1" applyFill="1" applyBorder="1" applyAlignment="1" applyProtection="1">
      <alignment horizontal="right" vertical="center"/>
      <protection locked="0"/>
    </xf>
    <xf numFmtId="0" fontId="113" fillId="15" borderId="46" xfId="34" applyFont="1" applyFill="1" applyBorder="1" applyAlignment="1" applyProtection="1">
      <alignment vertical="center"/>
      <protection locked="0"/>
    </xf>
    <xf numFmtId="0" fontId="37" fillId="15" borderId="47" xfId="34" applyFont="1" applyFill="1" applyBorder="1" applyAlignment="1" applyProtection="1">
      <alignment vertical="center"/>
      <protection locked="0"/>
    </xf>
    <xf numFmtId="0" fontId="113" fillId="15" borderId="48" xfId="34" applyFont="1" applyFill="1" applyBorder="1" applyAlignment="1" applyProtection="1">
      <alignment horizontal="right" vertical="center"/>
      <protection locked="0"/>
    </xf>
    <xf numFmtId="49" fontId="113" fillId="15" borderId="25" xfId="34" applyNumberFormat="1" applyFont="1" applyFill="1" applyBorder="1" applyAlignment="1" applyProtection="1">
      <alignment vertical="center"/>
      <protection locked="0"/>
    </xf>
    <xf numFmtId="0" fontId="37" fillId="15" borderId="49" xfId="34" quotePrefix="1" applyFont="1" applyFill="1" applyBorder="1" applyAlignment="1" applyProtection="1">
      <alignment vertical="top" wrapText="1"/>
      <protection locked="0"/>
    </xf>
    <xf numFmtId="0" fontId="25" fillId="16" borderId="26" xfId="1" applyFont="1" applyFill="1" applyBorder="1" applyAlignment="1">
      <alignment horizontal="center" vertical="center" wrapText="1"/>
    </xf>
    <xf numFmtId="0" fontId="25" fillId="16" borderId="28" xfId="1" applyFont="1" applyFill="1" applyBorder="1" applyAlignment="1">
      <alignment horizontal="center" vertical="center" wrapText="1"/>
    </xf>
    <xf numFmtId="0" fontId="25" fillId="16" borderId="27" xfId="1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/>
    </xf>
    <xf numFmtId="0" fontId="39" fillId="0" borderId="0" xfId="2" applyFont="1" applyFill="1" applyBorder="1" applyAlignment="1">
      <alignment horizontal="center" wrapText="1"/>
    </xf>
    <xf numFmtId="0" fontId="40" fillId="16" borderId="25" xfId="2" applyFont="1" applyFill="1" applyBorder="1" applyAlignment="1">
      <alignment horizontal="center"/>
    </xf>
    <xf numFmtId="14" fontId="42" fillId="17" borderId="26" xfId="1" applyNumberFormat="1" applyFont="1" applyFill="1" applyBorder="1" applyAlignment="1">
      <alignment horizontal="center" vertical="center" wrapText="1"/>
    </xf>
    <xf numFmtId="14" fontId="42" fillId="17" borderId="27" xfId="1" applyNumberFormat="1" applyFont="1" applyFill="1" applyBorder="1" applyAlignment="1">
      <alignment horizontal="center" vertical="center" wrapText="1"/>
    </xf>
    <xf numFmtId="0" fontId="25" fillId="17" borderId="26" xfId="1" applyFont="1" applyFill="1" applyBorder="1" applyAlignment="1">
      <alignment horizontal="center" vertical="center" wrapText="1"/>
    </xf>
    <xf numFmtId="0" fontId="25" fillId="17" borderId="27" xfId="1" applyFont="1" applyFill="1" applyBorder="1" applyAlignment="1">
      <alignment horizontal="center" vertical="center" wrapText="1"/>
    </xf>
    <xf numFmtId="0" fontId="62" fillId="0" borderId="0" xfId="34" quotePrefix="1" applyFont="1" applyFill="1" applyAlignment="1" applyProtection="1">
      <alignment horizontal="center" vertical="top" wrapText="1"/>
      <protection locked="0"/>
    </xf>
    <xf numFmtId="0" fontId="63" fillId="0" borderId="0" xfId="34" applyFont="1" applyFill="1" applyAlignment="1" applyProtection="1">
      <alignment horizontal="center" vertical="center"/>
      <protection locked="0"/>
    </xf>
    <xf numFmtId="0" fontId="34" fillId="0" borderId="18" xfId="34" applyFont="1" applyFill="1" applyBorder="1" applyAlignment="1" applyProtection="1">
      <alignment horizontal="center" vertical="center" wrapText="1"/>
      <protection locked="0"/>
    </xf>
    <xf numFmtId="0" fontId="34" fillId="0" borderId="20" xfId="34" applyFont="1" applyFill="1" applyBorder="1" applyAlignment="1" applyProtection="1">
      <alignment horizontal="center" vertical="center" wrapText="1"/>
      <protection locked="0"/>
    </xf>
    <xf numFmtId="0" fontId="34" fillId="0" borderId="32" xfId="34" applyFont="1" applyFill="1" applyBorder="1" applyAlignment="1" applyProtection="1">
      <alignment horizontal="center" vertical="center" wrapText="1"/>
      <protection locked="0"/>
    </xf>
    <xf numFmtId="0" fontId="57" fillId="0" borderId="19" xfId="34" applyFont="1" applyFill="1" applyBorder="1" applyAlignment="1" applyProtection="1">
      <alignment horizontal="center" vertical="center" wrapText="1"/>
      <protection locked="0"/>
    </xf>
    <xf numFmtId="0" fontId="57" fillId="0" borderId="21" xfId="34" applyFont="1" applyFill="1" applyBorder="1" applyAlignment="1" applyProtection="1">
      <alignment horizontal="center" vertical="center" wrapText="1"/>
      <protection locked="0"/>
    </xf>
    <xf numFmtId="0" fontId="57" fillId="0" borderId="33" xfId="34" applyFont="1" applyFill="1" applyBorder="1" applyAlignment="1" applyProtection="1">
      <alignment horizontal="center" vertical="center" wrapText="1"/>
      <protection locked="0"/>
    </xf>
    <xf numFmtId="0" fontId="34" fillId="0" borderId="22" xfId="34" applyFont="1" applyFill="1" applyBorder="1" applyAlignment="1" applyProtection="1">
      <alignment horizontal="center" vertical="center" wrapText="1"/>
      <protection locked="0"/>
    </xf>
    <xf numFmtId="0" fontId="57" fillId="0" borderId="23" xfId="34" applyFont="1" applyFill="1" applyBorder="1" applyAlignment="1" applyProtection="1">
      <alignment horizontal="center" vertical="center" wrapText="1"/>
      <protection locked="0"/>
    </xf>
    <xf numFmtId="0" fontId="35" fillId="15" borderId="13" xfId="34" applyFont="1" applyFill="1" applyBorder="1" applyAlignment="1" applyProtection="1">
      <alignment horizontal="center" vertical="center" wrapText="1"/>
      <protection locked="0"/>
    </xf>
    <xf numFmtId="0" fontId="35" fillId="15" borderId="15" xfId="34" applyFont="1" applyFill="1" applyBorder="1" applyAlignment="1" applyProtection="1">
      <alignment horizontal="center" vertical="center" wrapText="1"/>
      <protection locked="0"/>
    </xf>
    <xf numFmtId="0" fontId="35" fillId="15" borderId="14" xfId="34" applyFont="1" applyFill="1" applyBorder="1" applyAlignment="1" applyProtection="1">
      <alignment horizontal="center" vertical="center" wrapText="1"/>
      <protection locked="0"/>
    </xf>
    <xf numFmtId="0" fontId="35" fillId="15" borderId="16" xfId="34" applyFont="1" applyFill="1" applyBorder="1" applyAlignment="1" applyProtection="1">
      <alignment horizontal="center" vertical="center" wrapText="1"/>
      <protection locked="0"/>
    </xf>
    <xf numFmtId="0" fontId="28" fillId="0" borderId="0" xfId="34" applyFont="1" applyFill="1" applyAlignment="1" applyProtection="1">
      <alignment horizontal="center" vertical="center"/>
      <protection locked="0"/>
    </xf>
    <xf numFmtId="0" fontId="14" fillId="0" borderId="0" xfId="34" applyFont="1" applyFill="1" applyAlignment="1" applyProtection="1">
      <alignment horizontal="center" vertical="center"/>
      <protection locked="0"/>
    </xf>
    <xf numFmtId="0" fontId="29" fillId="0" borderId="0" xfId="34" applyFont="1" applyFill="1" applyBorder="1" applyAlignment="1" applyProtection="1">
      <alignment horizontal="center" vertical="top"/>
      <protection locked="0"/>
    </xf>
    <xf numFmtId="0" fontId="30" fillId="0" borderId="0" xfId="34" applyFont="1" applyFill="1" applyBorder="1" applyAlignment="1" applyProtection="1">
      <alignment horizontal="center" vertical="center"/>
      <protection locked="0"/>
    </xf>
    <xf numFmtId="0" fontId="16" fillId="0" borderId="5" xfId="44" applyFont="1" applyBorder="1" applyAlignment="1">
      <alignment horizontal="center" vertical="center" wrapText="1"/>
    </xf>
    <xf numFmtId="0" fontId="20" fillId="0" borderId="6" xfId="44" applyFont="1" applyBorder="1"/>
    <xf numFmtId="0" fontId="20" fillId="0" borderId="8" xfId="44" applyFont="1" applyBorder="1"/>
    <xf numFmtId="0" fontId="16" fillId="0" borderId="0" xfId="44" applyFont="1" applyAlignment="1">
      <alignment horizontal="center"/>
    </xf>
    <xf numFmtId="0" fontId="15" fillId="0" borderId="0" xfId="44" applyFont="1" applyAlignment="1"/>
    <xf numFmtId="0" fontId="17" fillId="0" borderId="0" xfId="44" applyFont="1" applyAlignment="1">
      <alignment horizontal="center" wrapText="1"/>
    </xf>
    <xf numFmtId="14" fontId="16" fillId="0" borderId="0" xfId="44" applyNumberFormat="1" applyFont="1" applyAlignment="1">
      <alignment horizontal="center"/>
    </xf>
    <xf numFmtId="0" fontId="16" fillId="0" borderId="6" xfId="44" applyFont="1" applyBorder="1" applyAlignment="1">
      <alignment horizontal="center" vertical="center" wrapText="1"/>
    </xf>
    <xf numFmtId="0" fontId="111" fillId="0" borderId="0" xfId="34" applyFont="1" applyFill="1" applyBorder="1" applyAlignment="1" applyProtection="1">
      <alignment horizontal="center" vertical="top"/>
      <protection locked="0"/>
    </xf>
    <xf numFmtId="0" fontId="112" fillId="0" borderId="0" xfId="34" applyFont="1" applyFill="1" applyBorder="1" applyAlignment="1" applyProtection="1">
      <alignment horizontal="center" vertical="center"/>
      <protection locked="0"/>
    </xf>
    <xf numFmtId="0" fontId="51" fillId="15" borderId="28" xfId="1" applyFont="1" applyFill="1" applyBorder="1" applyAlignment="1">
      <alignment horizontal="center" vertical="center" wrapText="1"/>
    </xf>
  </cellXfs>
  <cellStyles count="151">
    <cellStyle name="??" xfId="45"/>
    <cellStyle name="?? [0.00]_PRODUCT DETAIL Q1" xfId="46"/>
    <cellStyle name="?? [0]" xfId="47"/>
    <cellStyle name="???? [0.00]_PRODUCT DETAIL Q1" xfId="48"/>
    <cellStyle name="????_PRODUCT DETAIL Q1" xfId="49"/>
    <cellStyle name="???[0]_Book1" xfId="50"/>
    <cellStyle name="???_95" xfId="51"/>
    <cellStyle name="??_(????)??????" xfId="52"/>
    <cellStyle name="1" xfId="53"/>
    <cellStyle name="2" xfId="54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3" xfId="55"/>
    <cellStyle name="4" xfId="56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eE­ [0]_INQUIRY ¿µ¾÷AßAø " xfId="69"/>
    <cellStyle name="AeE­_INQUIRY ¿µ¾÷AßAø " xfId="70"/>
    <cellStyle name="AÞ¸¶ [0]_INQUIRY ¿?¾÷AßAø " xfId="71"/>
    <cellStyle name="AÞ¸¶_INQUIRY ¿?¾÷AßAø " xfId="72"/>
    <cellStyle name="Bad 2" xfId="73"/>
    <cellStyle name="C?AØ_¿?¾÷CoE² " xfId="74"/>
    <cellStyle name="C￥AØ_¿μ¾÷CoE² " xfId="75"/>
    <cellStyle name="Calc Currency (0)" xfId="76"/>
    <cellStyle name="Calc Percent (0)" xfId="77"/>
    <cellStyle name="Calc Percent (1)" xfId="78"/>
    <cellStyle name="Calculation 2" xfId="79"/>
    <cellStyle name="comma zerodec" xfId="80"/>
    <cellStyle name="Comma0" xfId="81"/>
    <cellStyle name="Currency0" xfId="82"/>
    <cellStyle name="Currency1" xfId="83"/>
    <cellStyle name="Check Cell 2" xfId="84"/>
    <cellStyle name="Date" xfId="85"/>
    <cellStyle name="Dollar (zero dec)" xfId="86"/>
    <cellStyle name="Enter Currency (0)" xfId="87"/>
    <cellStyle name="Explanatory Text 2" xfId="88"/>
    <cellStyle name="Fixed" xfId="89"/>
    <cellStyle name="Good 2" xfId="90"/>
    <cellStyle name="Grey" xfId="91"/>
    <cellStyle name="Header1" xfId="92"/>
    <cellStyle name="Header2" xfId="93"/>
    <cellStyle name="Heading 1 2" xfId="94"/>
    <cellStyle name="Heading 2 2" xfId="95"/>
    <cellStyle name="Heading 3 2" xfId="96"/>
    <cellStyle name="Heading 4 2" xfId="97"/>
    <cellStyle name="HEADING1" xfId="98"/>
    <cellStyle name="HEADING2" xfId="99"/>
    <cellStyle name="Hyperlink 2" xfId="15"/>
    <cellStyle name="Hyperlink 3" xfId="16"/>
    <cellStyle name="Hyperlink 4" xfId="17"/>
    <cellStyle name="Input [yellow]" xfId="100"/>
    <cellStyle name="Input 2" xfId="18"/>
    <cellStyle name="Input 3" xfId="101"/>
    <cellStyle name="Link Currency (0)" xfId="102"/>
    <cellStyle name="Linked Cell 2" xfId="103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utral 2" xfId="109"/>
    <cellStyle name="Neutral 3" xfId="110"/>
    <cellStyle name="New Times Roman" xfId="111"/>
    <cellStyle name="no dec" xfId="112"/>
    <cellStyle name="Normal" xfId="0" builtinId="0"/>
    <cellStyle name="Normal - Style1" xfId="113"/>
    <cellStyle name="Normal 10" xfId="19"/>
    <cellStyle name="Normal 104" xfId="114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44"/>
    <cellStyle name="Normal 2" xfId="1"/>
    <cellStyle name="Normal 2 2" xfId="27"/>
    <cellStyle name="Normal 2 2 2" xfId="28"/>
    <cellStyle name="Normal 2 2 2 2" xfId="115"/>
    <cellStyle name="Normal 2 3" xfId="29"/>
    <cellStyle name="Normal 2 3 2" xfId="116"/>
    <cellStyle name="Normal 2 4" xfId="30"/>
    <cellStyle name="Normal 2 6 2 2 2 2 2" xfId="117"/>
    <cellStyle name="Normal 3" xfId="2"/>
    <cellStyle name="Normal 3 2" xfId="31"/>
    <cellStyle name="Normal 3 2 2" xfId="32"/>
    <cellStyle name="Normal 4" xfId="33"/>
    <cellStyle name="Normal 4 2" xfId="34"/>
    <cellStyle name="Normal 4 2 2" xfId="35"/>
    <cellStyle name="Normal 42" xfId="36"/>
    <cellStyle name="Normal 5" xfId="37"/>
    <cellStyle name="Normal 5 2" xfId="38"/>
    <cellStyle name="Normal 5 2 3" xfId="118"/>
    <cellStyle name="Normal 6" xfId="39"/>
    <cellStyle name="Normal 66 2 8" xfId="119"/>
    <cellStyle name="Normal 7" xfId="40"/>
    <cellStyle name="Normal 8" xfId="41"/>
    <cellStyle name="Normal 9" xfId="42"/>
    <cellStyle name="Note 2" xfId="43"/>
    <cellStyle name="Output 2" xfId="120"/>
    <cellStyle name="Percent [2]" xfId="121"/>
    <cellStyle name="PERCENTAGE" xfId="122"/>
    <cellStyle name="PrePop Currency (0)" xfId="123"/>
    <cellStyle name="songuyen" xfId="124"/>
    <cellStyle name="Text Indent A" xfId="125"/>
    <cellStyle name="Text Indent B" xfId="126"/>
    <cellStyle name="Title 2" xfId="127"/>
    <cellStyle name="Total 2" xfId="128"/>
    <cellStyle name="Warning Text 2" xfId="129"/>
    <cellStyle name=" [0.00]_ Att. 1- Cover" xfId="130"/>
    <cellStyle name="_ Att. 1- Cover" xfId="131"/>
    <cellStyle name="?_ Att. 1- Cover" xfId="132"/>
    <cellStyle name="똿뗦먛귟 [0.00]_PRODUCT DETAIL Q1" xfId="133"/>
    <cellStyle name="똿뗦먛귟_PRODUCT DETAIL Q1" xfId="134"/>
    <cellStyle name="믅됞 [0.00]_PRODUCT DETAIL Q1" xfId="135"/>
    <cellStyle name="믅됞_PRODUCT DETAIL Q1" xfId="136"/>
    <cellStyle name="백분율_95" xfId="137"/>
    <cellStyle name="뷭?_BOOKSHIP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  <cellStyle name="一般_00Q3902REV.1" xfId="144"/>
    <cellStyle name="千分位[0]_00Q3902REV.1" xfId="145"/>
    <cellStyle name="千分位_00Q3902REV.1" xfId="146"/>
    <cellStyle name="標準_機器ﾘｽト (2)" xfId="147"/>
    <cellStyle name="貨幣 [0]_00Q3902REV.1" xfId="148"/>
    <cellStyle name="貨幣[0]_BRE" xfId="149"/>
    <cellStyle name="貨幣_00Q3902REV.1" xfId="150"/>
  </cellStyles>
  <dxfs count="3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"/>
  <sheetViews>
    <sheetView tabSelected="1" zoomScale="70" zoomScaleNormal="70" workbookViewId="0">
      <pane xSplit="2" ySplit="4" topLeftCell="C8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E18" sqref="E18"/>
    </sheetView>
  </sheetViews>
  <sheetFormatPr defaultColWidth="9.125" defaultRowHeight="15"/>
  <cols>
    <col min="1" max="1" width="19.25" style="69" customWidth="1"/>
    <col min="2" max="2" width="15.625" style="70" customWidth="1"/>
    <col min="3" max="7" width="33.375" style="50" customWidth="1"/>
    <col min="8" max="16384" width="9.125" style="50"/>
  </cols>
  <sheetData>
    <row r="1" spans="1:7" ht="27" customHeight="1">
      <c r="A1" s="130" t="s">
        <v>33</v>
      </c>
      <c r="B1" s="130"/>
      <c r="C1" s="131" t="s">
        <v>65</v>
      </c>
      <c r="D1" s="131"/>
      <c r="E1" s="131"/>
      <c r="F1" s="49"/>
      <c r="G1" s="49"/>
    </row>
    <row r="2" spans="1:7" s="51" customFormat="1" ht="24" customHeight="1">
      <c r="A2" s="132" t="s">
        <v>34</v>
      </c>
      <c r="B2" s="132"/>
      <c r="C2" s="132"/>
      <c r="D2" s="132"/>
      <c r="E2" s="104" t="s">
        <v>66</v>
      </c>
      <c r="F2" s="49"/>
      <c r="G2" s="49"/>
    </row>
    <row r="3" spans="1:7" ht="37.5" customHeight="1">
      <c r="A3" s="133" t="s">
        <v>35</v>
      </c>
      <c r="B3" s="135" t="s">
        <v>4</v>
      </c>
      <c r="C3" s="52" t="s">
        <v>36</v>
      </c>
      <c r="D3" s="52" t="s">
        <v>37</v>
      </c>
      <c r="E3" s="52" t="s">
        <v>38</v>
      </c>
      <c r="F3" s="52" t="s">
        <v>39</v>
      </c>
      <c r="G3" s="52" t="s">
        <v>40</v>
      </c>
    </row>
    <row r="4" spans="1:7" ht="19.5" customHeight="1">
      <c r="A4" s="134"/>
      <c r="B4" s="136"/>
      <c r="C4" s="53">
        <v>32</v>
      </c>
      <c r="D4" s="53">
        <v>4</v>
      </c>
      <c r="E4" s="53">
        <v>8</v>
      </c>
      <c r="F4" s="53">
        <v>19</v>
      </c>
      <c r="G4" s="53">
        <v>4</v>
      </c>
    </row>
    <row r="5" spans="1:7" ht="29.25" customHeight="1">
      <c r="A5" s="54"/>
      <c r="B5" s="127" t="s">
        <v>41</v>
      </c>
      <c r="C5" s="55" t="s">
        <v>42</v>
      </c>
      <c r="D5" s="55" t="s">
        <v>42</v>
      </c>
      <c r="E5" s="55"/>
      <c r="F5" s="55" t="s">
        <v>43</v>
      </c>
      <c r="G5" s="55" t="s">
        <v>43</v>
      </c>
    </row>
    <row r="6" spans="1:7" ht="24" customHeight="1">
      <c r="A6" s="56" t="s">
        <v>8</v>
      </c>
      <c r="B6" s="128"/>
      <c r="C6" s="57" t="s">
        <v>44</v>
      </c>
      <c r="D6" s="57" t="s">
        <v>44</v>
      </c>
      <c r="E6" s="58"/>
      <c r="F6" s="57" t="s">
        <v>45</v>
      </c>
      <c r="G6" s="57" t="s">
        <v>45</v>
      </c>
    </row>
    <row r="7" spans="1:7" ht="19.5">
      <c r="A7" s="59">
        <v>44893</v>
      </c>
      <c r="B7" s="129"/>
      <c r="C7" s="60" t="s">
        <v>67</v>
      </c>
      <c r="D7" s="60" t="s">
        <v>67</v>
      </c>
      <c r="E7" s="61"/>
      <c r="F7" s="68" t="s">
        <v>46</v>
      </c>
      <c r="G7" s="68" t="s">
        <v>46</v>
      </c>
    </row>
    <row r="8" spans="1:7" ht="29.25" customHeight="1">
      <c r="A8" s="54"/>
      <c r="B8" s="127" t="s">
        <v>41</v>
      </c>
      <c r="C8" s="55" t="s">
        <v>68</v>
      </c>
      <c r="D8" s="55" t="s">
        <v>68</v>
      </c>
      <c r="E8" s="55" t="s">
        <v>68</v>
      </c>
      <c r="F8" s="55" t="s">
        <v>69</v>
      </c>
      <c r="G8" s="55" t="s">
        <v>69</v>
      </c>
    </row>
    <row r="9" spans="1:7" ht="24" customHeight="1">
      <c r="A9" s="56" t="s">
        <v>10</v>
      </c>
      <c r="B9" s="128"/>
      <c r="C9" s="57" t="s">
        <v>70</v>
      </c>
      <c r="D9" s="57" t="s">
        <v>70</v>
      </c>
      <c r="E9" s="57" t="s">
        <v>70</v>
      </c>
      <c r="F9" s="57" t="s">
        <v>71</v>
      </c>
      <c r="G9" s="57" t="s">
        <v>71</v>
      </c>
    </row>
    <row r="10" spans="1:7" ht="19.5">
      <c r="A10" s="59">
        <f>A7+1</f>
        <v>44894</v>
      </c>
      <c r="B10" s="129"/>
      <c r="C10" s="62" t="s">
        <v>72</v>
      </c>
      <c r="D10" s="62" t="s">
        <v>72</v>
      </c>
      <c r="E10" s="62" t="s">
        <v>72</v>
      </c>
      <c r="F10" s="61" t="s">
        <v>73</v>
      </c>
      <c r="G10" s="61" t="s">
        <v>73</v>
      </c>
    </row>
    <row r="11" spans="1:7" ht="30.75" customHeight="1">
      <c r="A11" s="54"/>
      <c r="B11" s="127" t="s">
        <v>41</v>
      </c>
      <c r="C11" s="55"/>
      <c r="D11" s="55" t="s">
        <v>47</v>
      </c>
      <c r="E11" s="64"/>
      <c r="F11" s="55" t="s">
        <v>69</v>
      </c>
      <c r="G11" s="55" t="s">
        <v>69</v>
      </c>
    </row>
    <row r="12" spans="1:7" ht="27" customHeight="1">
      <c r="A12" s="56" t="s">
        <v>49</v>
      </c>
      <c r="B12" s="128"/>
      <c r="C12" s="57"/>
      <c r="D12" s="57" t="s">
        <v>74</v>
      </c>
      <c r="E12" s="63"/>
      <c r="F12" s="57" t="s">
        <v>71</v>
      </c>
      <c r="G12" s="57" t="s">
        <v>71</v>
      </c>
    </row>
    <row r="13" spans="1:7" ht="21.75" customHeight="1">
      <c r="A13" s="59">
        <f>A10+1</f>
        <v>44895</v>
      </c>
      <c r="B13" s="129"/>
      <c r="C13" s="60"/>
      <c r="D13" s="60" t="s">
        <v>48</v>
      </c>
      <c r="E13" s="61"/>
      <c r="F13" s="61" t="s">
        <v>73</v>
      </c>
      <c r="G13" s="61" t="s">
        <v>73</v>
      </c>
    </row>
    <row r="14" spans="1:7" s="67" customFormat="1" ht="30.75" customHeight="1">
      <c r="A14" s="66"/>
      <c r="B14" s="127" t="s">
        <v>41</v>
      </c>
      <c r="C14" s="55" t="s">
        <v>68</v>
      </c>
      <c r="D14" s="55" t="s">
        <v>68</v>
      </c>
      <c r="E14" s="55" t="s">
        <v>68</v>
      </c>
      <c r="F14" s="55" t="s">
        <v>43</v>
      </c>
      <c r="G14" s="55" t="s">
        <v>43</v>
      </c>
    </row>
    <row r="15" spans="1:7" s="67" customFormat="1" ht="24.75" customHeight="1">
      <c r="A15" s="56" t="s">
        <v>50</v>
      </c>
      <c r="B15" s="128"/>
      <c r="C15" s="57" t="s">
        <v>70</v>
      </c>
      <c r="D15" s="57" t="s">
        <v>70</v>
      </c>
      <c r="E15" s="57" t="s">
        <v>70</v>
      </c>
      <c r="F15" s="57" t="s">
        <v>45</v>
      </c>
      <c r="G15" s="57" t="s">
        <v>45</v>
      </c>
    </row>
    <row r="16" spans="1:7" s="67" customFormat="1" ht="24.75" customHeight="1">
      <c r="A16" s="59">
        <f>A13+1</f>
        <v>44896</v>
      </c>
      <c r="B16" s="129"/>
      <c r="C16" s="62" t="s">
        <v>72</v>
      </c>
      <c r="D16" s="62" t="s">
        <v>72</v>
      </c>
      <c r="E16" s="62" t="s">
        <v>72</v>
      </c>
      <c r="F16" s="68" t="s">
        <v>46</v>
      </c>
      <c r="G16" s="68" t="s">
        <v>46</v>
      </c>
    </row>
    <row r="17" spans="1:7" s="67" customFormat="1" ht="27" customHeight="1">
      <c r="A17" s="66"/>
      <c r="B17" s="127" t="s">
        <v>41</v>
      </c>
      <c r="C17" s="55"/>
      <c r="D17" s="55"/>
      <c r="E17" s="55"/>
      <c r="F17" s="55" t="s">
        <v>69</v>
      </c>
      <c r="G17" s="55" t="s">
        <v>69</v>
      </c>
    </row>
    <row r="18" spans="1:7" s="67" customFormat="1" ht="27" customHeight="1">
      <c r="A18" s="56" t="s">
        <v>51</v>
      </c>
      <c r="B18" s="128"/>
      <c r="C18" s="57"/>
      <c r="D18" s="165" t="s">
        <v>87</v>
      </c>
      <c r="E18" s="57"/>
      <c r="F18" s="57" t="s">
        <v>71</v>
      </c>
      <c r="G18" s="57" t="s">
        <v>71</v>
      </c>
    </row>
    <row r="19" spans="1:7" s="67" customFormat="1" ht="27" customHeight="1">
      <c r="A19" s="59">
        <f>A16+1</f>
        <v>44897</v>
      </c>
      <c r="B19" s="129"/>
      <c r="C19" s="68"/>
      <c r="D19" s="60"/>
      <c r="E19" s="68"/>
      <c r="F19" s="61" t="s">
        <v>73</v>
      </c>
      <c r="G19" s="61" t="s">
        <v>73</v>
      </c>
    </row>
    <row r="20" spans="1:7" s="67" customFormat="1" ht="27" customHeight="1">
      <c r="A20" s="66"/>
      <c r="B20" s="127" t="s">
        <v>75</v>
      </c>
      <c r="C20" s="55"/>
      <c r="D20" s="55" t="s">
        <v>47</v>
      </c>
      <c r="E20" s="65"/>
      <c r="F20" s="65"/>
      <c r="G20" s="65"/>
    </row>
    <row r="21" spans="1:7" s="67" customFormat="1" ht="27" customHeight="1">
      <c r="A21" s="56" t="s">
        <v>52</v>
      </c>
      <c r="B21" s="128"/>
      <c r="C21" s="57"/>
      <c r="D21" s="57" t="s">
        <v>86</v>
      </c>
      <c r="E21" s="57"/>
      <c r="F21" s="105"/>
      <c r="G21" s="105"/>
    </row>
    <row r="22" spans="1:7" s="67" customFormat="1" ht="27" customHeight="1">
      <c r="A22" s="59">
        <f>A19+1</f>
        <v>44898</v>
      </c>
      <c r="B22" s="129"/>
      <c r="C22" s="106"/>
      <c r="D22" s="106" t="s">
        <v>48</v>
      </c>
      <c r="E22" s="61"/>
      <c r="F22" s="107"/>
      <c r="G22" s="107"/>
    </row>
    <row r="23" spans="1:7" s="67" customFormat="1" ht="27" customHeight="1">
      <c r="A23" s="66"/>
      <c r="B23" s="127" t="s">
        <v>41</v>
      </c>
      <c r="C23" s="65"/>
      <c r="D23" s="65"/>
      <c r="E23" s="65"/>
      <c r="F23" s="108"/>
      <c r="G23" s="108"/>
    </row>
    <row r="24" spans="1:7" s="67" customFormat="1" ht="27" customHeight="1">
      <c r="A24" s="56" t="s">
        <v>52</v>
      </c>
      <c r="B24" s="128"/>
      <c r="C24" s="57"/>
      <c r="D24" s="57"/>
      <c r="E24" s="57"/>
      <c r="F24" s="105"/>
      <c r="G24" s="105"/>
    </row>
    <row r="25" spans="1:7" s="67" customFormat="1" ht="27" customHeight="1">
      <c r="A25" s="59">
        <f>A19+1</f>
        <v>44898</v>
      </c>
      <c r="B25" s="129"/>
      <c r="C25" s="61"/>
      <c r="D25" s="61"/>
      <c r="E25" s="61"/>
      <c r="F25" s="107"/>
      <c r="G25" s="107"/>
    </row>
    <row r="26" spans="1:7" s="67" customFormat="1" ht="27" customHeight="1">
      <c r="A26" s="66"/>
      <c r="B26" s="127" t="s">
        <v>75</v>
      </c>
      <c r="C26" s="55"/>
      <c r="D26" s="55"/>
      <c r="E26" s="65"/>
      <c r="F26" s="108"/>
      <c r="G26" s="108"/>
    </row>
    <row r="27" spans="1:7" s="67" customFormat="1" ht="27" customHeight="1">
      <c r="A27" s="56" t="s">
        <v>20</v>
      </c>
      <c r="B27" s="128"/>
      <c r="C27" s="57"/>
      <c r="D27" s="57"/>
      <c r="E27" s="57"/>
      <c r="F27" s="105"/>
      <c r="G27" s="105"/>
    </row>
    <row r="28" spans="1:7" s="67" customFormat="1" ht="27" customHeight="1">
      <c r="A28" s="59">
        <f>A22+1</f>
        <v>44899</v>
      </c>
      <c r="B28" s="129"/>
      <c r="C28" s="106"/>
      <c r="D28" s="106"/>
      <c r="E28" s="61"/>
      <c r="F28" s="61"/>
      <c r="G28" s="61"/>
    </row>
  </sheetData>
  <mergeCells count="13">
    <mergeCell ref="B26:B28"/>
    <mergeCell ref="B8:B10"/>
    <mergeCell ref="B11:B13"/>
    <mergeCell ref="B14:B16"/>
    <mergeCell ref="B17:B19"/>
    <mergeCell ref="B20:B22"/>
    <mergeCell ref="B23:B25"/>
    <mergeCell ref="B5:B7"/>
    <mergeCell ref="A1:B1"/>
    <mergeCell ref="C1:E1"/>
    <mergeCell ref="A2:D2"/>
    <mergeCell ref="A3:A4"/>
    <mergeCell ref="B3:B4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3"/>
  <sheetViews>
    <sheetView zoomScaleNormal="100" workbookViewId="0">
      <selection activeCell="D25" sqref="D25"/>
    </sheetView>
  </sheetViews>
  <sheetFormatPr defaultColWidth="10.125" defaultRowHeight="12.75"/>
  <cols>
    <col min="1" max="1" width="3" style="41" customWidth="1"/>
    <col min="2" max="2" width="12.375" style="41" customWidth="1"/>
    <col min="3" max="4" width="14.625" style="41" customWidth="1"/>
    <col min="5" max="5" width="21.75" style="41" customWidth="1"/>
    <col min="6" max="6" width="14.625" style="41" customWidth="1"/>
    <col min="7" max="7" width="20.25" style="41" customWidth="1"/>
    <col min="8" max="8" width="20.375" style="41" customWidth="1"/>
    <col min="9" max="9" width="20.5" style="41" customWidth="1"/>
    <col min="10" max="16384" width="10.125" style="41"/>
  </cols>
  <sheetData>
    <row r="1" spans="1:9" s="36" customFormat="1" ht="20.100000000000001" customHeight="1">
      <c r="A1" s="151" t="s">
        <v>53</v>
      </c>
      <c r="B1" s="151"/>
      <c r="C1" s="151"/>
      <c r="D1" s="152" t="s">
        <v>22</v>
      </c>
      <c r="E1" s="152"/>
      <c r="F1" s="152"/>
      <c r="G1" s="152"/>
      <c r="H1" s="152"/>
      <c r="I1" s="152"/>
    </row>
    <row r="2" spans="1:9" s="36" customFormat="1" ht="20.100000000000001" customHeight="1">
      <c r="A2" s="153" t="s">
        <v>54</v>
      </c>
      <c r="B2" s="153"/>
      <c r="C2" s="153"/>
      <c r="D2" s="154" t="s">
        <v>55</v>
      </c>
      <c r="E2" s="154"/>
      <c r="F2" s="154"/>
      <c r="G2" s="154"/>
      <c r="H2" s="154"/>
      <c r="I2" s="154"/>
    </row>
    <row r="3" spans="1:9" s="36" customFormat="1" ht="8.25" customHeight="1">
      <c r="A3" s="37"/>
      <c r="B3" s="37"/>
      <c r="C3" s="38"/>
      <c r="D3" s="38"/>
      <c r="E3" s="38"/>
      <c r="F3" s="38"/>
      <c r="G3" s="39"/>
      <c r="H3" s="39"/>
      <c r="I3" s="39"/>
    </row>
    <row r="4" spans="1:9" ht="13.5" thickBot="1">
      <c r="A4" s="40"/>
      <c r="B4" s="95"/>
      <c r="C4" s="96"/>
      <c r="D4" s="97"/>
      <c r="E4" s="96"/>
      <c r="F4" s="97"/>
      <c r="G4" s="91"/>
      <c r="H4" s="98"/>
      <c r="I4" s="96"/>
    </row>
    <row r="5" spans="1:9" ht="13.5" thickTop="1">
      <c r="A5" s="147" t="s">
        <v>23</v>
      </c>
      <c r="B5" s="149" t="s">
        <v>24</v>
      </c>
      <c r="C5" s="71">
        <v>44893</v>
      </c>
      <c r="D5" s="71">
        <f t="shared" ref="D5:I5" si="0">C5+1</f>
        <v>44894</v>
      </c>
      <c r="E5" s="71">
        <f t="shared" si="0"/>
        <v>44895</v>
      </c>
      <c r="F5" s="71">
        <f t="shared" si="0"/>
        <v>44896</v>
      </c>
      <c r="G5" s="71">
        <f t="shared" si="0"/>
        <v>44897</v>
      </c>
      <c r="H5" s="71">
        <f t="shared" si="0"/>
        <v>44898</v>
      </c>
      <c r="I5" s="72">
        <f t="shared" si="0"/>
        <v>44899</v>
      </c>
    </row>
    <row r="6" spans="1:9">
      <c r="A6" s="148"/>
      <c r="B6" s="150"/>
      <c r="C6" s="73" t="s">
        <v>25</v>
      </c>
      <c r="D6" s="73" t="s">
        <v>26</v>
      </c>
      <c r="E6" s="73" t="s">
        <v>27</v>
      </c>
      <c r="F6" s="73" t="s">
        <v>28</v>
      </c>
      <c r="G6" s="73" t="s">
        <v>29</v>
      </c>
      <c r="H6" s="73" t="s">
        <v>30</v>
      </c>
      <c r="I6" s="74" t="s">
        <v>31</v>
      </c>
    </row>
    <row r="7" spans="1:9">
      <c r="A7" s="139">
        <v>1</v>
      </c>
      <c r="B7" s="142" t="s">
        <v>56</v>
      </c>
      <c r="C7" s="75"/>
      <c r="D7" s="76"/>
      <c r="E7" s="75"/>
      <c r="F7" s="75"/>
      <c r="G7" s="75"/>
      <c r="H7" s="75"/>
      <c r="I7" s="77"/>
    </row>
    <row r="8" spans="1:9">
      <c r="A8" s="140"/>
      <c r="B8" s="143"/>
      <c r="C8" s="78"/>
      <c r="D8" s="79"/>
      <c r="E8" s="78"/>
      <c r="F8" s="80"/>
      <c r="G8" s="78"/>
      <c r="H8" s="78"/>
      <c r="I8" s="81"/>
    </row>
    <row r="9" spans="1:9">
      <c r="A9" s="141"/>
      <c r="B9" s="144"/>
      <c r="C9" s="82"/>
      <c r="D9" s="83"/>
      <c r="E9" s="82"/>
      <c r="F9" s="83"/>
      <c r="G9" s="82"/>
      <c r="H9" s="82"/>
      <c r="I9" s="84"/>
    </row>
    <row r="10" spans="1:9">
      <c r="A10" s="139">
        <v>2</v>
      </c>
      <c r="B10" s="142" t="s">
        <v>60</v>
      </c>
      <c r="C10" s="75"/>
      <c r="D10" s="76"/>
      <c r="E10" s="75"/>
      <c r="F10" s="75"/>
      <c r="G10" s="75"/>
      <c r="H10" s="75" t="s">
        <v>57</v>
      </c>
      <c r="I10" s="77"/>
    </row>
    <row r="11" spans="1:9">
      <c r="A11" s="140"/>
      <c r="B11" s="143"/>
      <c r="C11" s="78"/>
      <c r="D11" s="79"/>
      <c r="E11" s="78"/>
      <c r="F11" s="80"/>
      <c r="G11" s="78"/>
      <c r="H11" s="78" t="s">
        <v>58</v>
      </c>
      <c r="I11" s="81"/>
    </row>
    <row r="12" spans="1:9">
      <c r="A12" s="141"/>
      <c r="B12" s="144"/>
      <c r="C12" s="82"/>
      <c r="D12" s="83"/>
      <c r="E12" s="82"/>
      <c r="F12" s="83"/>
      <c r="G12" s="82"/>
      <c r="H12" s="85" t="s">
        <v>59</v>
      </c>
      <c r="I12" s="92"/>
    </row>
    <row r="13" spans="1:9">
      <c r="A13" s="139">
        <v>3</v>
      </c>
      <c r="B13" s="142" t="s">
        <v>32</v>
      </c>
      <c r="C13" s="75"/>
      <c r="D13" s="76"/>
      <c r="E13" s="75" t="s">
        <v>57</v>
      </c>
      <c r="F13" s="75"/>
      <c r="G13" s="75" t="s">
        <v>57</v>
      </c>
      <c r="H13" s="75"/>
      <c r="I13" s="77"/>
    </row>
    <row r="14" spans="1:9">
      <c r="A14" s="140"/>
      <c r="B14" s="143"/>
      <c r="C14" s="93"/>
      <c r="D14" s="93"/>
      <c r="E14" s="93" t="s">
        <v>58</v>
      </c>
      <c r="F14" s="86"/>
      <c r="G14" s="78" t="s">
        <v>58</v>
      </c>
      <c r="H14" s="86"/>
      <c r="I14" s="81"/>
    </row>
    <row r="15" spans="1:9" ht="13.5" thickBot="1">
      <c r="A15" s="145"/>
      <c r="B15" s="146"/>
      <c r="C15" s="88"/>
      <c r="D15" s="94"/>
      <c r="E15" s="88" t="s">
        <v>59</v>
      </c>
      <c r="F15" s="94"/>
      <c r="G15" s="87" t="s">
        <v>59</v>
      </c>
      <c r="H15" s="89"/>
      <c r="I15" s="90"/>
    </row>
    <row r="16" spans="1:9" ht="13.5" thickTop="1">
      <c r="A16" s="40"/>
      <c r="B16" s="95"/>
      <c r="C16" s="96"/>
      <c r="D16" s="97"/>
      <c r="E16" s="96"/>
      <c r="F16" s="97"/>
      <c r="G16" s="91"/>
      <c r="H16" s="98"/>
      <c r="I16" s="96"/>
    </row>
    <row r="17" spans="2:9" s="42" customFormat="1" ht="15">
      <c r="B17" s="41"/>
      <c r="C17" s="41"/>
      <c r="D17" s="41"/>
      <c r="E17" s="41"/>
      <c r="G17" s="43"/>
      <c r="H17" s="44" t="str">
        <f ca="1">"Đà Nẵng, ngày " &amp; DAY(NOW()) &amp; " tháng " &amp; MONTH(NOW()) &amp; " năm " &amp; YEAR(NOW())</f>
        <v>Đà Nẵng, ngày 2 tháng 12 năm 2022</v>
      </c>
      <c r="I17" s="43"/>
    </row>
    <row r="18" spans="2:9" s="102" customFormat="1" ht="14.25">
      <c r="B18" s="137" t="s">
        <v>61</v>
      </c>
      <c r="C18" s="137"/>
      <c r="D18" s="137"/>
      <c r="E18" s="99"/>
      <c r="F18" s="99"/>
      <c r="G18" s="100"/>
      <c r="H18" s="101" t="s">
        <v>62</v>
      </c>
      <c r="I18" s="100"/>
    </row>
    <row r="19" spans="2:9" s="103" customFormat="1" ht="15"/>
    <row r="20" spans="2:9" s="103" customFormat="1" ht="15"/>
    <row r="21" spans="2:9" s="103" customFormat="1" ht="15"/>
    <row r="22" spans="2:9" s="103" customFormat="1" ht="15"/>
    <row r="23" spans="2:9" s="103" customFormat="1" ht="14.25" customHeight="1">
      <c r="B23" s="138" t="s">
        <v>63</v>
      </c>
      <c r="C23" s="138"/>
      <c r="D23" s="138"/>
      <c r="H23" s="103" t="s">
        <v>64</v>
      </c>
    </row>
  </sheetData>
  <mergeCells count="14">
    <mergeCell ref="A5:A6"/>
    <mergeCell ref="B5:B6"/>
    <mergeCell ref="A1:C1"/>
    <mergeCell ref="D1:I1"/>
    <mergeCell ref="A2:C2"/>
    <mergeCell ref="D2:I2"/>
    <mergeCell ref="B18:D18"/>
    <mergeCell ref="B23:D23"/>
    <mergeCell ref="A7:A9"/>
    <mergeCell ref="B7:B9"/>
    <mergeCell ref="A10:A12"/>
    <mergeCell ref="B10:B12"/>
    <mergeCell ref="A13:A15"/>
    <mergeCell ref="B13:B15"/>
  </mergeCells>
  <conditionalFormatting sqref="C4:I4">
    <cfRule type="cellIs" dxfId="31" priority="52" stopIfTrue="1" operator="equal">
      <formula>"Cảnh báo - lỗi!!"</formula>
    </cfRule>
  </conditionalFormatting>
  <conditionalFormatting sqref="C16:G16">
    <cfRule type="cellIs" dxfId="30" priority="32" stopIfTrue="1" operator="equal">
      <formula>"Cảnh báo - lỗi!!"</formula>
    </cfRule>
  </conditionalFormatting>
  <conditionalFormatting sqref="H16:I16">
    <cfRule type="cellIs" dxfId="29" priority="28" stopIfTrue="1" operator="equal">
      <formula>"Cảnh báo - lỗi!!"</formula>
    </cfRule>
  </conditionalFormatting>
  <conditionalFormatting sqref="I7 I9">
    <cfRule type="cellIs" dxfId="28" priority="23" stopIfTrue="1" operator="equal">
      <formula>"Cảnh báo - lỗi!!"</formula>
    </cfRule>
  </conditionalFormatting>
  <conditionalFormatting sqref="I8">
    <cfRule type="cellIs" dxfId="27" priority="22" stopIfTrue="1" operator="equal">
      <formula>"Cảnh báo - lỗi!!"</formula>
    </cfRule>
  </conditionalFormatting>
  <conditionalFormatting sqref="C13:D15">
    <cfRule type="cellIs" dxfId="26" priority="21" stopIfTrue="1" operator="equal">
      <formula>"Cảnh báo - lỗi!!"</formula>
    </cfRule>
  </conditionalFormatting>
  <conditionalFormatting sqref="C10:D12">
    <cfRule type="cellIs" dxfId="25" priority="25" stopIfTrue="1" operator="equal">
      <formula>"Cảnh báo - lỗi!!"</formula>
    </cfRule>
  </conditionalFormatting>
  <conditionalFormatting sqref="C7:D9">
    <cfRule type="cellIs" dxfId="24" priority="24" stopIfTrue="1" operator="equal">
      <formula>"Cảnh báo - lỗi!!"</formula>
    </cfRule>
  </conditionalFormatting>
  <conditionalFormatting sqref="I13:I15">
    <cfRule type="cellIs" dxfId="23" priority="20" stopIfTrue="1" operator="equal">
      <formula>"Cảnh báo - lỗi!!"</formula>
    </cfRule>
  </conditionalFormatting>
  <conditionalFormatting sqref="I10:I12">
    <cfRule type="cellIs" dxfId="22" priority="19" stopIfTrue="1" operator="equal">
      <formula>"Cảnh báo - lỗi!!"</formula>
    </cfRule>
  </conditionalFormatting>
  <conditionalFormatting sqref="E10:G12">
    <cfRule type="cellIs" dxfId="21" priority="7" stopIfTrue="1" operator="equal">
      <formula>"Cảnh báo - lỗi!!"</formula>
    </cfRule>
  </conditionalFormatting>
  <conditionalFormatting sqref="E7:G9">
    <cfRule type="cellIs" dxfId="20" priority="6" stopIfTrue="1" operator="equal">
      <formula>"Cảnh báo - lỗi!!"</formula>
    </cfRule>
  </conditionalFormatting>
  <conditionalFormatting sqref="H7 H9">
    <cfRule type="cellIs" dxfId="19" priority="5" stopIfTrue="1" operator="equal">
      <formula>"Cảnh báo - lỗi!!"</formula>
    </cfRule>
  </conditionalFormatting>
  <conditionalFormatting sqref="H8">
    <cfRule type="cellIs" dxfId="18" priority="4" stopIfTrue="1" operator="equal">
      <formula>"Cảnh báo - lỗi!!"</formula>
    </cfRule>
  </conditionalFormatting>
  <conditionalFormatting sqref="E13:G15">
    <cfRule type="cellIs" dxfId="17" priority="3" stopIfTrue="1" operator="equal">
      <formula>"Cảnh báo - lỗi!!"</formula>
    </cfRule>
  </conditionalFormatting>
  <conditionalFormatting sqref="H13:H15">
    <cfRule type="cellIs" dxfId="16" priority="2" stopIfTrue="1" operator="equal">
      <formula>"Cảnh báo - lỗi!!"</formula>
    </cfRule>
  </conditionalFormatting>
  <conditionalFormatting sqref="H10:H12">
    <cfRule type="cellIs" dxfId="15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40"/>
  <sheetViews>
    <sheetView topLeftCell="A16" zoomScale="85" zoomScaleNormal="85" workbookViewId="0">
      <selection activeCell="D17" sqref="D17"/>
    </sheetView>
  </sheetViews>
  <sheetFormatPr defaultColWidth="12.625" defaultRowHeight="15"/>
  <cols>
    <col min="1" max="1" width="11.125" style="47" customWidth="1"/>
    <col min="2" max="2" width="13.75" style="47" customWidth="1"/>
    <col min="3" max="3" width="45.125" style="47" customWidth="1"/>
    <col min="4" max="4" width="53.25" style="47" customWidth="1"/>
    <col min="5" max="5" width="26.125" style="47" customWidth="1"/>
    <col min="6" max="16384" width="12.625" style="47"/>
  </cols>
  <sheetData>
    <row r="1" spans="1:5" ht="19.5" customHeight="1">
      <c r="A1" s="158" t="s">
        <v>0</v>
      </c>
      <c r="B1" s="159"/>
      <c r="C1" s="159"/>
      <c r="D1" s="160" t="s">
        <v>1</v>
      </c>
      <c r="E1" s="159"/>
    </row>
    <row r="2" spans="1:5" ht="18" customHeight="1">
      <c r="A2" s="161" t="s">
        <v>2</v>
      </c>
      <c r="B2" s="159"/>
      <c r="C2" s="159"/>
      <c r="D2" s="46" t="s">
        <v>76</v>
      </c>
      <c r="E2" s="48"/>
    </row>
    <row r="3" spans="1:5" ht="12" customHeight="1" thickBot="1">
      <c r="A3" s="1"/>
      <c r="B3" s="2"/>
      <c r="C3" s="2"/>
      <c r="D3" s="3"/>
      <c r="E3" s="4"/>
    </row>
    <row r="4" spans="1:5" ht="28.5" customHeight="1" thickBot="1">
      <c r="A4" s="5" t="s">
        <v>3</v>
      </c>
      <c r="B4" s="6" t="s">
        <v>4</v>
      </c>
      <c r="C4" s="7" t="s">
        <v>5</v>
      </c>
      <c r="D4" s="7" t="s">
        <v>21</v>
      </c>
      <c r="E4" s="6" t="s">
        <v>6</v>
      </c>
    </row>
    <row r="5" spans="1:5" ht="16.5" customHeight="1">
      <c r="A5" s="8"/>
      <c r="B5" s="155" t="s">
        <v>7</v>
      </c>
      <c r="C5" s="45"/>
      <c r="D5" s="9"/>
      <c r="E5" s="10"/>
    </row>
    <row r="6" spans="1:5" ht="16.5" customHeight="1">
      <c r="A6" s="11" t="s">
        <v>8</v>
      </c>
      <c r="B6" s="156"/>
      <c r="C6" s="12"/>
      <c r="D6" s="13"/>
      <c r="E6" s="14"/>
    </row>
    <row r="7" spans="1:5" ht="16.5" customHeight="1" thickBot="1">
      <c r="A7" s="15">
        <v>44893</v>
      </c>
      <c r="B7" s="157"/>
      <c r="C7" s="16"/>
      <c r="D7" s="17"/>
      <c r="E7" s="18"/>
    </row>
    <row r="8" spans="1:5" ht="16.5" customHeight="1">
      <c r="A8" s="8"/>
      <c r="B8" s="155" t="s">
        <v>7</v>
      </c>
      <c r="C8" s="45" t="s">
        <v>9</v>
      </c>
      <c r="D8" s="19"/>
      <c r="E8" s="10"/>
    </row>
    <row r="9" spans="1:5" ht="16.5" customHeight="1">
      <c r="A9" s="20" t="s">
        <v>10</v>
      </c>
      <c r="B9" s="156"/>
      <c r="C9" s="12" t="s">
        <v>11</v>
      </c>
      <c r="D9" s="21"/>
      <c r="E9" s="14"/>
    </row>
    <row r="10" spans="1:5" ht="16.5" customHeight="1" thickBot="1">
      <c r="A10" s="20">
        <f>A7+1</f>
        <v>44894</v>
      </c>
      <c r="B10" s="157"/>
      <c r="C10" s="16" t="s">
        <v>12</v>
      </c>
      <c r="D10" s="16"/>
      <c r="E10" s="18"/>
    </row>
    <row r="11" spans="1:5" ht="16.5" customHeight="1">
      <c r="A11" s="8"/>
      <c r="B11" s="155" t="s">
        <v>7</v>
      </c>
      <c r="C11" s="45"/>
      <c r="D11" s="45"/>
      <c r="E11" s="10"/>
    </row>
    <row r="12" spans="1:5" ht="16.5" customHeight="1">
      <c r="A12" s="20" t="s">
        <v>13</v>
      </c>
      <c r="B12" s="156"/>
      <c r="C12" s="12"/>
      <c r="D12" s="12"/>
      <c r="E12" s="14"/>
    </row>
    <row r="13" spans="1:5" ht="16.5" customHeight="1" thickBot="1">
      <c r="A13" s="20">
        <f>A7+2</f>
        <v>44895</v>
      </c>
      <c r="B13" s="157"/>
      <c r="C13" s="16"/>
      <c r="D13" s="16"/>
      <c r="E13" s="18"/>
    </row>
    <row r="14" spans="1:5" ht="16.5" customHeight="1">
      <c r="A14" s="8"/>
      <c r="B14" s="155" t="s">
        <v>7</v>
      </c>
      <c r="C14" s="45"/>
      <c r="D14" s="19"/>
      <c r="E14" s="10"/>
    </row>
    <row r="15" spans="1:5" ht="16.5" customHeight="1">
      <c r="A15" s="20" t="s">
        <v>14</v>
      </c>
      <c r="B15" s="156"/>
      <c r="C15" s="12"/>
      <c r="D15" s="21"/>
      <c r="E15" s="14"/>
    </row>
    <row r="16" spans="1:5" ht="16.5" customHeight="1" thickBot="1">
      <c r="A16" s="20">
        <f>A7+3</f>
        <v>44896</v>
      </c>
      <c r="B16" s="157"/>
      <c r="C16" s="16"/>
      <c r="D16" s="16"/>
      <c r="E16" s="22"/>
    </row>
    <row r="17" spans="1:5" ht="27.75" customHeight="1">
      <c r="A17" s="8"/>
      <c r="B17" s="155" t="s">
        <v>15</v>
      </c>
      <c r="C17" s="45"/>
      <c r="D17" s="19"/>
      <c r="E17" s="10"/>
    </row>
    <row r="18" spans="1:5" ht="16.5" customHeight="1">
      <c r="A18" s="20"/>
      <c r="B18" s="156"/>
      <c r="C18" s="12"/>
      <c r="D18" s="23"/>
      <c r="E18" s="14"/>
    </row>
    <row r="19" spans="1:5" ht="16.5" customHeight="1" thickBot="1">
      <c r="A19" s="20" t="s">
        <v>16</v>
      </c>
      <c r="B19" s="157"/>
      <c r="C19" s="16"/>
      <c r="D19" s="23"/>
      <c r="E19" s="22"/>
    </row>
    <row r="20" spans="1:5" ht="16.5" customHeight="1">
      <c r="A20" s="20">
        <f>A7+4</f>
        <v>44897</v>
      </c>
      <c r="B20" s="155" t="s">
        <v>7</v>
      </c>
      <c r="C20" s="45" t="s">
        <v>9</v>
      </c>
      <c r="D20" s="24"/>
      <c r="E20" s="10"/>
    </row>
    <row r="21" spans="1:5" ht="16.5" customHeight="1">
      <c r="A21" s="20"/>
      <c r="B21" s="156"/>
      <c r="C21" s="12" t="s">
        <v>11</v>
      </c>
      <c r="D21" s="25"/>
      <c r="E21" s="14"/>
    </row>
    <row r="22" spans="1:5" ht="16.5" customHeight="1" thickBot="1">
      <c r="A22" s="26"/>
      <c r="B22" s="157"/>
      <c r="C22" s="16" t="s">
        <v>12</v>
      </c>
      <c r="D22" s="27"/>
      <c r="E22" s="22"/>
    </row>
    <row r="23" spans="1:5" ht="16.5" customHeight="1">
      <c r="A23" s="28"/>
      <c r="B23" s="162" t="s">
        <v>17</v>
      </c>
      <c r="C23" s="45"/>
      <c r="D23" s="19"/>
      <c r="E23" s="10"/>
    </row>
    <row r="24" spans="1:5" ht="16.5" customHeight="1">
      <c r="A24" s="29"/>
      <c r="B24" s="156"/>
      <c r="C24" s="12"/>
      <c r="D24" s="30"/>
      <c r="E24" s="14"/>
    </row>
    <row r="25" spans="1:5" ht="16.5" customHeight="1" thickBot="1">
      <c r="A25" s="29"/>
      <c r="B25" s="156"/>
      <c r="C25" s="16"/>
      <c r="D25" s="16"/>
      <c r="E25" s="18"/>
    </row>
    <row r="26" spans="1:5" ht="16.5" customHeight="1">
      <c r="A26" s="20" t="s">
        <v>18</v>
      </c>
      <c r="B26" s="155" t="s">
        <v>19</v>
      </c>
      <c r="C26" s="45"/>
      <c r="D26" s="45"/>
      <c r="E26" s="10"/>
    </row>
    <row r="27" spans="1:5" ht="16.5" customHeight="1">
      <c r="A27" s="20">
        <f>A7+5</f>
        <v>44898</v>
      </c>
      <c r="B27" s="156"/>
      <c r="C27" s="12"/>
      <c r="D27" s="12"/>
      <c r="E27" s="14"/>
    </row>
    <row r="28" spans="1:5" ht="16.5" customHeight="1" thickBot="1">
      <c r="A28" s="11"/>
      <c r="B28" s="157"/>
      <c r="C28" s="16"/>
      <c r="D28" s="16"/>
      <c r="E28" s="18"/>
    </row>
    <row r="29" spans="1:5" ht="16.5" customHeight="1">
      <c r="A29" s="20"/>
      <c r="B29" s="155" t="s">
        <v>7</v>
      </c>
      <c r="C29" s="45"/>
      <c r="D29" s="45"/>
      <c r="E29" s="10"/>
    </row>
    <row r="30" spans="1:5" ht="16.5" customHeight="1">
      <c r="A30" s="20"/>
      <c r="B30" s="156"/>
      <c r="C30" s="12"/>
      <c r="D30" s="31"/>
      <c r="E30" s="14"/>
    </row>
    <row r="31" spans="1:5" ht="16.5" customHeight="1" thickBot="1">
      <c r="A31" s="32"/>
      <c r="B31" s="157"/>
      <c r="C31" s="16"/>
      <c r="D31" s="16"/>
      <c r="E31" s="18"/>
    </row>
    <row r="32" spans="1:5" ht="16.5" customHeight="1">
      <c r="A32" s="33"/>
      <c r="B32" s="162" t="s">
        <v>17</v>
      </c>
      <c r="C32" s="45"/>
      <c r="D32" s="45"/>
      <c r="E32" s="10"/>
    </row>
    <row r="33" spans="1:5" ht="16.5" customHeight="1">
      <c r="A33" s="11"/>
      <c r="B33" s="156"/>
      <c r="C33" s="12"/>
      <c r="D33" s="12"/>
      <c r="E33" s="14"/>
    </row>
    <row r="34" spans="1:5" ht="16.5" customHeight="1" thickBot="1">
      <c r="A34" s="11"/>
      <c r="B34" s="156"/>
      <c r="C34" s="16"/>
      <c r="D34" s="16"/>
      <c r="E34" s="18"/>
    </row>
    <row r="35" spans="1:5" ht="16.5" customHeight="1">
      <c r="A35" s="20" t="s">
        <v>20</v>
      </c>
      <c r="B35" s="155" t="s">
        <v>19</v>
      </c>
      <c r="C35" s="45"/>
      <c r="D35" s="45"/>
      <c r="E35" s="10"/>
    </row>
    <row r="36" spans="1:5" ht="16.5" customHeight="1">
      <c r="A36" s="20">
        <f>A7+6</f>
        <v>44899</v>
      </c>
      <c r="B36" s="156"/>
      <c r="C36" s="12"/>
      <c r="D36" s="31"/>
      <c r="E36" s="14"/>
    </row>
    <row r="37" spans="1:5" ht="16.5" customHeight="1" thickBot="1">
      <c r="A37" s="29"/>
      <c r="B37" s="157"/>
      <c r="C37" s="16"/>
      <c r="D37" s="16"/>
      <c r="E37" s="18"/>
    </row>
    <row r="38" spans="1:5" ht="16.5" customHeight="1">
      <c r="A38" s="34"/>
      <c r="B38" s="155" t="s">
        <v>7</v>
      </c>
      <c r="C38" s="45"/>
      <c r="D38" s="19"/>
      <c r="E38" s="10"/>
    </row>
    <row r="39" spans="1:5" ht="16.5" customHeight="1">
      <c r="A39" s="29"/>
      <c r="B39" s="156"/>
      <c r="C39" s="12"/>
      <c r="D39" s="21"/>
      <c r="E39" s="14"/>
    </row>
    <row r="40" spans="1:5" ht="16.5" customHeight="1" thickBot="1">
      <c r="A40" s="35"/>
      <c r="B40" s="157"/>
      <c r="C40" s="16"/>
      <c r="D40" s="16"/>
      <c r="E40" s="18"/>
    </row>
  </sheetData>
  <mergeCells count="15">
    <mergeCell ref="B32:B34"/>
    <mergeCell ref="B35:B37"/>
    <mergeCell ref="B38:B40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"/>
  <sheetViews>
    <sheetView showGridLines="0" zoomScale="115" zoomScaleNormal="115" workbookViewId="0">
      <selection activeCell="E21" sqref="E21"/>
    </sheetView>
  </sheetViews>
  <sheetFormatPr defaultColWidth="10.125" defaultRowHeight="12.75"/>
  <cols>
    <col min="1" max="1" width="3" style="41" customWidth="1"/>
    <col min="2" max="2" width="12.375" style="41" customWidth="1"/>
    <col min="3" max="7" width="13.625" style="41" customWidth="1"/>
    <col min="8" max="9" width="17.625" style="41" customWidth="1"/>
    <col min="10" max="16384" width="10.125" style="41"/>
  </cols>
  <sheetData>
    <row r="1" spans="1:9" s="36" customFormat="1" ht="20.100000000000001" customHeight="1">
      <c r="A1" s="151" t="s">
        <v>0</v>
      </c>
      <c r="B1" s="151"/>
      <c r="C1" s="151"/>
      <c r="D1" s="152" t="s">
        <v>77</v>
      </c>
      <c r="E1" s="152"/>
      <c r="F1" s="152"/>
      <c r="G1" s="152"/>
      <c r="H1" s="152"/>
      <c r="I1" s="152"/>
    </row>
    <row r="2" spans="1:9" s="36" customFormat="1" ht="20.100000000000001" customHeight="1">
      <c r="A2" s="163" t="s">
        <v>78</v>
      </c>
      <c r="B2" s="163"/>
      <c r="C2" s="163"/>
      <c r="D2" s="164" t="s">
        <v>79</v>
      </c>
      <c r="E2" s="164"/>
      <c r="F2" s="164"/>
      <c r="G2" s="164"/>
      <c r="H2" s="164"/>
      <c r="I2" s="164"/>
    </row>
    <row r="3" spans="1:9" s="36" customFormat="1" ht="8.25" customHeight="1" thickBot="1">
      <c r="A3" s="37"/>
      <c r="B3" s="37"/>
      <c r="C3" s="38"/>
      <c r="D3" s="38"/>
      <c r="E3" s="38"/>
      <c r="F3" s="38"/>
      <c r="G3" s="39"/>
      <c r="H3" s="39"/>
      <c r="I3" s="39"/>
    </row>
    <row r="4" spans="1:9" ht="13.5" thickTop="1">
      <c r="A4" s="147" t="s">
        <v>23</v>
      </c>
      <c r="B4" s="149" t="s">
        <v>24</v>
      </c>
      <c r="C4" s="110">
        <v>44893</v>
      </c>
      <c r="D4" s="110">
        <f t="shared" ref="D4:I4" si="0">C4+1</f>
        <v>44894</v>
      </c>
      <c r="E4" s="110">
        <f t="shared" si="0"/>
        <v>44895</v>
      </c>
      <c r="F4" s="110">
        <f t="shared" si="0"/>
        <v>44896</v>
      </c>
      <c r="G4" s="110">
        <f t="shared" si="0"/>
        <v>44897</v>
      </c>
      <c r="H4" s="110">
        <f t="shared" si="0"/>
        <v>44898</v>
      </c>
      <c r="I4" s="111">
        <f t="shared" si="0"/>
        <v>44899</v>
      </c>
    </row>
    <row r="5" spans="1:9">
      <c r="A5" s="148"/>
      <c r="B5" s="150"/>
      <c r="C5" s="109" t="s">
        <v>25</v>
      </c>
      <c r="D5" s="109" t="s">
        <v>26</v>
      </c>
      <c r="E5" s="109" t="s">
        <v>27</v>
      </c>
      <c r="F5" s="109" t="s">
        <v>28</v>
      </c>
      <c r="G5" s="109" t="s">
        <v>29</v>
      </c>
      <c r="H5" s="109" t="s">
        <v>30</v>
      </c>
      <c r="I5" s="74" t="s">
        <v>31</v>
      </c>
    </row>
    <row r="6" spans="1:9">
      <c r="A6" s="139">
        <v>1</v>
      </c>
      <c r="B6" s="142" t="s">
        <v>56</v>
      </c>
      <c r="C6" s="75"/>
      <c r="D6" s="76"/>
      <c r="E6" s="75"/>
      <c r="F6" s="75"/>
      <c r="G6" s="75"/>
      <c r="H6" s="75"/>
      <c r="I6" s="112" t="s">
        <v>80</v>
      </c>
    </row>
    <row r="7" spans="1:9">
      <c r="A7" s="140"/>
      <c r="B7" s="143"/>
      <c r="C7" s="78"/>
      <c r="D7" s="79"/>
      <c r="E7" s="78"/>
      <c r="F7" s="80"/>
      <c r="G7" s="78"/>
      <c r="H7" s="93"/>
      <c r="I7" s="113" t="s">
        <v>81</v>
      </c>
    </row>
    <row r="8" spans="1:9">
      <c r="A8" s="141"/>
      <c r="B8" s="144"/>
      <c r="C8" s="82"/>
      <c r="D8" s="83"/>
      <c r="E8" s="82"/>
      <c r="F8" s="83"/>
      <c r="G8" s="82"/>
      <c r="H8" s="85"/>
      <c r="I8" s="114" t="s">
        <v>82</v>
      </c>
    </row>
    <row r="9" spans="1:9">
      <c r="A9" s="139">
        <v>2</v>
      </c>
      <c r="B9" s="142" t="s">
        <v>60</v>
      </c>
      <c r="C9" s="75"/>
      <c r="D9" s="76"/>
      <c r="E9" s="75"/>
      <c r="F9" s="75"/>
      <c r="G9" s="75"/>
      <c r="H9" s="75"/>
      <c r="I9" s="112" t="s">
        <v>80</v>
      </c>
    </row>
    <row r="10" spans="1:9">
      <c r="A10" s="140"/>
      <c r="B10" s="143"/>
      <c r="C10" s="78"/>
      <c r="D10" s="79"/>
      <c r="E10" s="78"/>
      <c r="F10" s="80"/>
      <c r="G10" s="78"/>
      <c r="H10" s="93"/>
      <c r="I10" s="113" t="s">
        <v>81</v>
      </c>
    </row>
    <row r="11" spans="1:9">
      <c r="A11" s="141"/>
      <c r="B11" s="144"/>
      <c r="C11" s="82"/>
      <c r="D11" s="83"/>
      <c r="E11" s="82"/>
      <c r="F11" s="83"/>
      <c r="G11" s="82"/>
      <c r="H11" s="85"/>
      <c r="I11" s="114" t="s">
        <v>82</v>
      </c>
    </row>
    <row r="12" spans="1:9">
      <c r="A12" s="139">
        <v>3</v>
      </c>
      <c r="B12" s="142" t="s">
        <v>32</v>
      </c>
      <c r="C12" s="75"/>
      <c r="D12" s="75"/>
      <c r="E12" s="75"/>
      <c r="F12" s="75"/>
      <c r="G12" s="75"/>
      <c r="H12" s="115" t="s">
        <v>80</v>
      </c>
      <c r="I12" s="112" t="s">
        <v>80</v>
      </c>
    </row>
    <row r="13" spans="1:9">
      <c r="A13" s="140"/>
      <c r="B13" s="143"/>
      <c r="C13" s="93"/>
      <c r="D13" s="93"/>
      <c r="E13" s="93"/>
      <c r="F13" s="93"/>
      <c r="G13" s="93"/>
      <c r="H13" s="116" t="s">
        <v>81</v>
      </c>
      <c r="I13" s="113" t="s">
        <v>81</v>
      </c>
    </row>
    <row r="14" spans="1:9" ht="13.5" thickBot="1">
      <c r="A14" s="145"/>
      <c r="B14" s="146"/>
      <c r="C14" s="87"/>
      <c r="D14" s="89"/>
      <c r="E14" s="89"/>
      <c r="F14" s="89"/>
      <c r="G14" s="89"/>
      <c r="H14" s="117" t="s">
        <v>82</v>
      </c>
      <c r="I14" s="118" t="s">
        <v>82</v>
      </c>
    </row>
    <row r="15" spans="1:9" ht="13.5" thickTop="1">
      <c r="A15" s="40"/>
      <c r="B15" s="119"/>
      <c r="C15" s="91"/>
      <c r="D15" s="120"/>
      <c r="E15" s="91"/>
      <c r="F15" s="120"/>
      <c r="G15" s="91"/>
      <c r="H15" s="120"/>
      <c r="I15" s="120"/>
    </row>
    <row r="16" spans="1:9">
      <c r="B16" s="121" t="s">
        <v>83</v>
      </c>
      <c r="C16" s="122" t="s">
        <v>82</v>
      </c>
      <c r="D16" s="123"/>
    </row>
    <row r="17" spans="2:4">
      <c r="B17" s="124" t="s">
        <v>84</v>
      </c>
      <c r="C17" s="125" t="s">
        <v>85</v>
      </c>
      <c r="D17" s="126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15:I15 F12 I12:I14 F14 C12:D14">
    <cfRule type="cellIs" dxfId="14" priority="15" stopIfTrue="1" operator="equal">
      <formula>"Cảnh báo - lỗi!!"</formula>
    </cfRule>
  </conditionalFormatting>
  <conditionalFormatting sqref="C6:G8">
    <cfRule type="cellIs" dxfId="13" priority="13" stopIfTrue="1" operator="equal">
      <formula>"Cảnh báo - lỗi!!"</formula>
    </cfRule>
  </conditionalFormatting>
  <conditionalFormatting sqref="C9:G11">
    <cfRule type="cellIs" dxfId="12" priority="14" stopIfTrue="1" operator="equal">
      <formula>"Cảnh báo - lỗi!!"</formula>
    </cfRule>
  </conditionalFormatting>
  <conditionalFormatting sqref="H6:H8">
    <cfRule type="cellIs" dxfId="11" priority="12" stopIfTrue="1" operator="equal">
      <formula>"Cảnh báo - lỗi!!"</formula>
    </cfRule>
  </conditionalFormatting>
  <conditionalFormatting sqref="I9:I11">
    <cfRule type="cellIs" dxfId="10" priority="11" stopIfTrue="1" operator="equal">
      <formula>"Cảnh báo - lỗi!!"</formula>
    </cfRule>
  </conditionalFormatting>
  <conditionalFormatting sqref="E12 E14">
    <cfRule type="cellIs" dxfId="9" priority="10" stopIfTrue="1" operator="equal">
      <formula>"Cảnh báo - lỗi!!"</formula>
    </cfRule>
  </conditionalFormatting>
  <conditionalFormatting sqref="E13">
    <cfRule type="cellIs" dxfId="8" priority="9" stopIfTrue="1" operator="equal">
      <formula>"Cảnh báo - lỗi!!"</formula>
    </cfRule>
  </conditionalFormatting>
  <conditionalFormatting sqref="G12 G14">
    <cfRule type="cellIs" dxfId="7" priority="8" stopIfTrue="1" operator="equal">
      <formula>"Cảnh báo - lỗi!!"</formula>
    </cfRule>
  </conditionalFormatting>
  <conditionalFormatting sqref="G13">
    <cfRule type="cellIs" dxfId="6" priority="7" stopIfTrue="1" operator="equal">
      <formula>"Cảnh báo - lỗi!!"</formula>
    </cfRule>
  </conditionalFormatting>
  <conditionalFormatting sqref="F13">
    <cfRule type="cellIs" dxfId="5" priority="6" stopIfTrue="1" operator="equal">
      <formula>"Cảnh báo - lỗi!!"</formula>
    </cfRule>
  </conditionalFormatting>
  <conditionalFormatting sqref="I6:I8">
    <cfRule type="cellIs" dxfId="4" priority="5" stopIfTrue="1" operator="equal">
      <formula>"Cảnh báo - lỗi!!"</formula>
    </cfRule>
  </conditionalFormatting>
  <conditionalFormatting sqref="H12 H14">
    <cfRule type="cellIs" dxfId="3" priority="4" stopIfTrue="1" operator="equal">
      <formula>"Cảnh báo - lỗi!!"</formula>
    </cfRule>
  </conditionalFormatting>
  <conditionalFormatting sqref="H13">
    <cfRule type="cellIs" dxfId="2" priority="3" stopIfTrue="1" operator="equal">
      <formula>"Cảnh báo - lỗi!!"</formula>
    </cfRule>
  </conditionalFormatting>
  <conditionalFormatting sqref="H9 H11">
    <cfRule type="cellIs" dxfId="1" priority="2" stopIfTrue="1" operator="equal">
      <formula>"Cảnh báo - lỗi!!"</formula>
    </cfRule>
  </conditionalFormatting>
  <conditionalFormatting sqref="H10">
    <cfRule type="cellIs" dxfId="0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KINHTE</vt:lpstr>
      <vt:lpstr>KTDT</vt:lpstr>
      <vt:lpstr>KHMT</vt:lpstr>
      <vt:lpstr>KHOA 25</vt:lpstr>
      <vt:lpstr>'KHOA 25'!Print_Area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2022-12-02T08:21:15Z</dcterms:modified>
</cp:coreProperties>
</file>