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7955" windowHeight="1153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IN_DTK!$A$1:$S$29</definedName>
    <definedName name="_xlnm.Print_Titles" localSheetId="0">IN_DTK!$1:$8</definedName>
    <definedName name="SGFD" hidden="1">#REF!</definedName>
  </definedNames>
  <calcPr calcId="144525"/>
</workbook>
</file>

<file path=xl/calcChain.xml><?xml version="1.0" encoding="utf-8"?>
<calcChain xmlns="http://schemas.openxmlformats.org/spreadsheetml/2006/main">
  <c r="G20" i="1" l="1"/>
  <c r="G19" i="1" l="1"/>
  <c r="G21" i="1" l="1"/>
  <c r="H20" i="1" s="1"/>
  <c r="H19" i="1" l="1"/>
  <c r="H21" i="1" s="1"/>
</calcChain>
</file>

<file path=xl/sharedStrings.xml><?xml version="1.0" encoding="utf-8"?>
<sst xmlns="http://schemas.openxmlformats.org/spreadsheetml/2006/main" count="120" uniqueCount="70">
  <si>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</si>
  <si>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</si>
  <si>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</si>
  <si>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</si>
  <si>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</si>
  <si>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</si>
  <si>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</si>
  <si>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</si>
  <si>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</si>
  <si>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</si>
  <si>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</si>
  <si>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</si>
  <si>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</si>
  <si>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</si>
  <si>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</si>
  <si>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</si>
  <si>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</si>
  <si>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</si>
  <si>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</si>
  <si>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TS. Lê Công Duy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</si>
  <si>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</si>
  <si>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</si>
  <si>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</si>
  <si>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</si>
  <si>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</si>
  <si>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</si>
  <si>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</si>
  <si>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</si>
  <si>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</si>
  <si>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</si>
  <si>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03/08/2017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</si>
  <si>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</si>
  <si>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</si>
  <si>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</si>
  <si>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</si>
  <si>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</si>
  <si>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</si>
  <si>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</si>
  <si>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</si>
  <si>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K14MCE</t>
  </si>
  <si>
    <t>CHUYÊN NGÀNH: KỸ THUẬT XÂY DỰNG DÂN DỤNG VÀ CÔNG NGHIỆP</t>
  </si>
  <si>
    <t>Số TC  : 3</t>
  </si>
  <si>
    <t>MÔN: ĐỘNG LỰC HỌC KẾT CẤU * MÃ MÔN: MEC607</t>
  </si>
  <si>
    <t>Học kỳ : 2</t>
  </si>
  <si>
    <t>Thời gian : 07h30 ngày 09/04/2017</t>
  </si>
  <si>
    <t>Lần thi : 1</t>
  </si>
  <si>
    <t>Lê Ngọc</t>
  </si>
  <si>
    <t>Điệp</t>
  </si>
  <si>
    <t>K14MCE</t>
  </si>
  <si>
    <t/>
  </si>
  <si>
    <t>Chín Phẩy Hai</t>
  </si>
  <si>
    <t>Nguyễn Hữu</t>
  </si>
  <si>
    <t>Nhật</t>
  </si>
  <si>
    <t>HP</t>
  </si>
  <si>
    <t>Không</t>
  </si>
  <si>
    <t>HP KỲ 2</t>
  </si>
  <si>
    <t>Phạm Quang</t>
  </si>
  <si>
    <t>Thái</t>
  </si>
  <si>
    <t>Tám Phẩy Năm</t>
  </si>
  <si>
    <t>Lê Duy</t>
  </si>
  <si>
    <t>Thành</t>
  </si>
  <si>
    <t>Bảy Phẩy Năm</t>
  </si>
  <si>
    <t>Nguyễn Huy</t>
  </si>
  <si>
    <t>Bảy  Phẩy Tám</t>
  </si>
  <si>
    <t>Trần</t>
  </si>
  <si>
    <t>Văn</t>
  </si>
  <si>
    <t>Tám Phẩy Ba</t>
  </si>
  <si>
    <t>Nguyễn Ngọc Hoàng</t>
  </si>
  <si>
    <t>Việt</t>
  </si>
  <si>
    <t>Tám Phẩy Chín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</si>
</sst>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32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10" fillId="0" borderId="0"/>
    <xf numFmtId="164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7" fillId="0" borderId="0" applyFill="0" applyBorder="0" applyAlignment="0"/>
    <xf numFmtId="0" fontId="7" fillId="0" borderId="0" applyFill="0" applyBorder="0" applyAlignment="0"/>
    <xf numFmtId="169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70" fontId="7" fillId="0" borderId="0" applyFill="0" applyBorder="0" applyAlignment="0"/>
    <xf numFmtId="0" fontId="23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6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2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26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6" fillId="0" borderId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28" fillId="3" borderId="0" applyNumberFormat="0" applyBorder="0" applyAlignment="0" applyProtection="0"/>
    <xf numFmtId="38" fontId="28" fillId="3" borderId="0" applyNumberFormat="0" applyBorder="0" applyAlignment="0" applyProtection="0"/>
    <xf numFmtId="0" fontId="29" fillId="0" borderId="0">
      <alignment horizontal="left"/>
    </xf>
    <xf numFmtId="0" fontId="30" fillId="0" borderId="15" applyNumberFormat="0" applyAlignment="0" applyProtection="0">
      <alignment horizontal="left" vertical="center"/>
    </xf>
    <xf numFmtId="0" fontId="30" fillId="0" borderId="5">
      <alignment horizontal="left" vertical="center"/>
    </xf>
    <xf numFmtId="0" fontId="31" fillId="0" borderId="0" applyProtection="0"/>
    <xf numFmtId="0" fontId="30" fillId="0" borderId="0" applyProtection="0"/>
    <xf numFmtId="10" fontId="28" fillId="4" borderId="10" applyNumberFormat="0" applyBorder="0" applyAlignment="0" applyProtection="0"/>
    <xf numFmtId="10" fontId="28" fillId="4" borderId="10" applyNumberFormat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3" fillId="0" borderId="16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4" fillId="0" borderId="0" applyNumberFormat="0" applyFont="0" applyFill="0" applyAlignment="0"/>
    <xf numFmtId="0" fontId="35" fillId="0" borderId="0"/>
    <xf numFmtId="37" fontId="36" fillId="0" borderId="0"/>
    <xf numFmtId="178" fontId="3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41" fillId="0" borderId="0"/>
    <xf numFmtId="0" fontId="39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42" fillId="0" borderId="0"/>
    <xf numFmtId="0" fontId="38" fillId="0" borderId="0"/>
    <xf numFmtId="0" fontId="38" fillId="0" borderId="0"/>
    <xf numFmtId="0" fontId="43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17" applyNumberFormat="0" applyBorder="0"/>
    <xf numFmtId="0" fontId="7" fillId="0" borderId="0" applyFill="0" applyBorder="0" applyAlignment="0"/>
    <xf numFmtId="0" fontId="7" fillId="0" borderId="0" applyFill="0" applyBorder="0" applyAlignment="0"/>
    <xf numFmtId="3" fontId="44" fillId="0" borderId="0"/>
    <xf numFmtId="0" fontId="33" fillId="0" borderId="0"/>
    <xf numFmtId="49" fontId="45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8" applyNumberFormat="0" applyFont="0" applyFill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0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0" fontId="51" fillId="0" borderId="0"/>
    <xf numFmtId="0" fontId="34" fillId="0" borderId="0"/>
    <xf numFmtId="166" fontId="52" fillId="0" borderId="0" applyFont="0" applyFill="0" applyBorder="0" applyAlignment="0" applyProtection="0"/>
    <xf numFmtId="181" fontId="52" fillId="0" borderId="0" applyFont="0" applyFill="0" applyBorder="0" applyAlignment="0" applyProtection="0"/>
    <xf numFmtId="0" fontId="53" fillId="0" borderId="0"/>
    <xf numFmtId="182" fontId="52" fillId="0" borderId="0" applyFont="0" applyFill="0" applyBorder="0" applyAlignment="0" applyProtection="0"/>
    <xf numFmtId="6" fontId="54" fillId="0" borderId="0" applyFont="0" applyFill="0" applyBorder="0" applyAlignment="0" applyProtection="0"/>
    <xf numFmtId="183" fontId="52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8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9" fillId="0" borderId="0" xfId="0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4" fillId="0" borderId="0" xfId="3" applyFont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11" fillId="0" borderId="0" xfId="2" applyFont="1" applyFill="1" applyAlignment="1">
      <alignment horizontal="center"/>
    </xf>
    <xf numFmtId="0" fontId="1" fillId="0" borderId="0" xfId="2" applyFont="1" applyFill="1" applyAlignment="1">
      <alignment horizontal="center"/>
    </xf>
    <xf numFmtId="0" fontId="12" fillId="0" borderId="0" xfId="0" applyFont="1" applyAlignment="1"/>
    <xf numFmtId="0" fontId="6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32">
    <cellStyle name="??" xfId="4"/>
    <cellStyle name="?? [0.00]_PRODUCT DETAIL Q1" xfId="5"/>
    <cellStyle name="?? [0]" xfId="6"/>
    <cellStyle name="?? [0] 2" xfId="7"/>
    <cellStyle name="?? 2" xfId="8"/>
    <cellStyle name="???? [0.00]_PRODUCT DETAIL Q1" xfId="9"/>
    <cellStyle name="????_PRODUCT DETAIL Q1" xfId="10"/>
    <cellStyle name="???[0]_Book1" xfId="11"/>
    <cellStyle name="???_???" xfId="12"/>
    <cellStyle name="??_(????)??????" xfId="13"/>
    <cellStyle name="1" xfId="14"/>
    <cellStyle name="2" xfId="15"/>
    <cellStyle name="3" xfId="16"/>
    <cellStyle name="4" xfId="17"/>
    <cellStyle name="ÅëÈ­ [0]_±âÅ¸" xfId="18"/>
    <cellStyle name="AeE­ [0]_INQUIRY ¿µ¾÷AßAø " xfId="19"/>
    <cellStyle name="ÅëÈ­_±âÅ¸" xfId="20"/>
    <cellStyle name="AeE­_INQUIRY ¿µ¾÷AßAø " xfId="21"/>
    <cellStyle name="ÄÞ¸¶ [0]_±âÅ¸" xfId="22"/>
    <cellStyle name="AÞ¸¶ [0]_INQUIRY ¿?¾÷AßAø " xfId="23"/>
    <cellStyle name="ÄÞ¸¶_±âÅ¸" xfId="24"/>
    <cellStyle name="AÞ¸¶_INQUIRY ¿?¾÷AßAø " xfId="25"/>
    <cellStyle name="C?AØ_¿?¾÷CoE² " xfId="26"/>
    <cellStyle name="Ç¥ÁØ_#2(M17)_1" xfId="27"/>
    <cellStyle name="C￥AØ_¿μ¾÷CoE² " xfId="28"/>
    <cellStyle name="Calc Currency (0)" xfId="29"/>
    <cellStyle name="Calc Currency (0) 2" xfId="30"/>
    <cellStyle name="Calc Percent (0)" xfId="31"/>
    <cellStyle name="Calc Percent (0) 2" xfId="32"/>
    <cellStyle name="Calc Percent (1)" xfId="33"/>
    <cellStyle name="Calc Percent (1) 2" xfId="34"/>
    <cellStyle name="category" xfId="35"/>
    <cellStyle name="Comma 2" xfId="36"/>
    <cellStyle name="Comma 3" xfId="37"/>
    <cellStyle name="comma zerodec" xfId="38"/>
    <cellStyle name="Comma0" xfId="39"/>
    <cellStyle name="Comma0 2" xfId="40"/>
    <cellStyle name="Currency0" xfId="41"/>
    <cellStyle name="Currency0 2" xfId="42"/>
    <cellStyle name="Currency0 3" xfId="43"/>
    <cellStyle name="Currency1" xfId="44"/>
    <cellStyle name="Date" xfId="45"/>
    <cellStyle name="Date 2" xfId="46"/>
    <cellStyle name="Dollar (zero dec)" xfId="47"/>
    <cellStyle name="Enter Currency (0)" xfId="48"/>
    <cellStyle name="Enter Currency (0) 2" xfId="49"/>
    <cellStyle name="Fixed" xfId="50"/>
    <cellStyle name="Fixed 2" xfId="51"/>
    <cellStyle name="Grey" xfId="52"/>
    <cellStyle name="Grey 2" xfId="53"/>
    <cellStyle name="HEADER" xfId="54"/>
    <cellStyle name="Header1" xfId="55"/>
    <cellStyle name="Header2" xfId="56"/>
    <cellStyle name="HEADING1" xfId="57"/>
    <cellStyle name="HEADING2" xfId="58"/>
    <cellStyle name="Input [yellow]" xfId="59"/>
    <cellStyle name="Input [yellow] 2" xfId="60"/>
    <cellStyle name="Link Currency (0)" xfId="61"/>
    <cellStyle name="Link Currency (0) 2" xfId="62"/>
    <cellStyle name="Milliers [0]_AR1194" xfId="63"/>
    <cellStyle name="Milliers_AR1194" xfId="64"/>
    <cellStyle name="Model" xfId="65"/>
    <cellStyle name="Monétaire [0]_AR1194" xfId="66"/>
    <cellStyle name="Monétaire_AR1194" xfId="67"/>
    <cellStyle name="n" xfId="68"/>
    <cellStyle name="New Times Roman" xfId="69"/>
    <cellStyle name="no dec" xfId="70"/>
    <cellStyle name="Normal" xfId="0" builtinId="0"/>
    <cellStyle name="Normal - Style1" xfId="71"/>
    <cellStyle name="Normal 10" xfId="72"/>
    <cellStyle name="Normal 11" xfId="73"/>
    <cellStyle name="Normal 2" xfId="74"/>
    <cellStyle name="Normal 2 2" xfId="75"/>
    <cellStyle name="Normal 2 2 2" xfId="76"/>
    <cellStyle name="Normal 2 2 2 2" xfId="77"/>
    <cellStyle name="Normal 2 2 3" xfId="78"/>
    <cellStyle name="Normal 2 2 4" xfId="79"/>
    <cellStyle name="Normal 2 3" xfId="80"/>
    <cellStyle name="Normal 2 4" xfId="81"/>
    <cellStyle name="Normal 2 4 2" xfId="82"/>
    <cellStyle name="Normal 2 5" xfId="83"/>
    <cellStyle name="Normal 2 6" xfId="2"/>
    <cellStyle name="Normal 2_du kien dot 1 hoc ky 2" xfId="84"/>
    <cellStyle name="Normal 3" xfId="85"/>
    <cellStyle name="Normal 3 2" xfId="3"/>
    <cellStyle name="Normal 3 3" xfId="86"/>
    <cellStyle name="Normal 4" xfId="87"/>
    <cellStyle name="Normal 4 2" xfId="88"/>
    <cellStyle name="Normal 5" xfId="89"/>
    <cellStyle name="Normal 6" xfId="90"/>
    <cellStyle name="Normal 6 2" xfId="91"/>
    <cellStyle name="Normal 7" xfId="92"/>
    <cellStyle name="Normal 8" xfId="93"/>
    <cellStyle name="Normal 9" xfId="94"/>
    <cellStyle name="Normal1" xfId="95"/>
    <cellStyle name="Percent" xfId="1" builtinId="5"/>
    <cellStyle name="Percent [2]" xfId="96"/>
    <cellStyle name="Percent [2] 2" xfId="97"/>
    <cellStyle name="Percent 2" xfId="98"/>
    <cellStyle name="Percent 3" xfId="99"/>
    <cellStyle name="Percent 4" xfId="100"/>
    <cellStyle name="Percent 5" xfId="101"/>
    <cellStyle name="PERCENTAGE" xfId="102"/>
    <cellStyle name="PrePop Currency (0)" xfId="103"/>
    <cellStyle name="PrePop Currency (0) 2" xfId="104"/>
    <cellStyle name="songuyen" xfId="105"/>
    <cellStyle name="subhead" xfId="106"/>
    <cellStyle name="Text Indent A" xfId="107"/>
    <cellStyle name="Text Indent B" xfId="108"/>
    <cellStyle name="Text Indent B 2" xfId="109"/>
    <cellStyle name="Total 2" xfId="110"/>
    <cellStyle name=" [0.00]_ Att. 1- Cover" xfId="111"/>
    <cellStyle name="_ Att. 1- Cover" xfId="112"/>
    <cellStyle name="?_ Att. 1- Cover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一般_00Q3902REV.1" xfId="125"/>
    <cellStyle name="千分位[0]_00Q3902REV.1" xfId="126"/>
    <cellStyle name="千分位_00Q3902REV.1" xfId="127"/>
    <cellStyle name="標準_機器ﾘｽト (2)" xfId="128"/>
    <cellStyle name="貨幣 [0]_00Q3902REV.1" xfId="129"/>
    <cellStyle name="貨幣[0]_BRE" xfId="130"/>
    <cellStyle name="貨幣_00Q3902REV.1" xfId="131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&#202;NG/K14MCE%20-%20HK2%20-%20MEC607_%20&#272;&#7896;NG%20L&#7920;C%20H&#7884;C%20K&#7870;T%20C&#7844;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2231610241</v>
          </cell>
          <cell r="C7" t="str">
            <v>Lê Ngọc</v>
          </cell>
          <cell r="D7" t="str">
            <v>Điệp</v>
          </cell>
          <cell r="E7" t="str">
            <v>Nam</v>
          </cell>
          <cell r="F7">
            <v>28712</v>
          </cell>
          <cell r="G7" t="str">
            <v>K14MCE</v>
          </cell>
          <cell r="H7">
            <v>10</v>
          </cell>
          <cell r="L7">
            <v>9</v>
          </cell>
          <cell r="P7">
            <v>9</v>
          </cell>
          <cell r="Q7">
            <v>9.1999999999999993</v>
          </cell>
          <cell r="R7" t="str">
            <v>Chín Phẩy Hai</v>
          </cell>
          <cell r="S7">
            <v>0</v>
          </cell>
        </row>
        <row r="8">
          <cell r="A8">
            <v>2</v>
          </cell>
          <cell r="B8">
            <v>2231610242</v>
          </cell>
          <cell r="C8" t="str">
            <v>Nguyễn Hữu</v>
          </cell>
          <cell r="D8" t="str">
            <v>Nhật</v>
          </cell>
          <cell r="E8" t="str">
            <v>Nam</v>
          </cell>
          <cell r="F8">
            <v>28761</v>
          </cell>
          <cell r="G8" t="str">
            <v>K14MCE</v>
          </cell>
          <cell r="H8">
            <v>7</v>
          </cell>
          <cell r="L8">
            <v>7</v>
          </cell>
          <cell r="P8" t="str">
            <v>HP</v>
          </cell>
          <cell r="Q8">
            <v>0</v>
          </cell>
          <cell r="R8" t="str">
            <v>Không</v>
          </cell>
          <cell r="S8" t="str">
            <v>HP KỲ 2</v>
          </cell>
        </row>
        <row r="9">
          <cell r="A9">
            <v>3</v>
          </cell>
          <cell r="B9">
            <v>2231610243</v>
          </cell>
          <cell r="C9" t="str">
            <v>Phạm Quang</v>
          </cell>
          <cell r="D9" t="str">
            <v>Thái</v>
          </cell>
          <cell r="E9" t="str">
            <v>Nam</v>
          </cell>
          <cell r="F9">
            <v>28428</v>
          </cell>
          <cell r="G9" t="str">
            <v>K14MCE</v>
          </cell>
          <cell r="H9">
            <v>10</v>
          </cell>
          <cell r="L9">
            <v>8.5</v>
          </cell>
          <cell r="P9">
            <v>8</v>
          </cell>
          <cell r="Q9">
            <v>8.5</v>
          </cell>
          <cell r="R9" t="str">
            <v>Tám Phẩy Năm</v>
          </cell>
          <cell r="S9">
            <v>0</v>
          </cell>
        </row>
        <row r="10">
          <cell r="A10">
            <v>4</v>
          </cell>
          <cell r="B10">
            <v>2231610244</v>
          </cell>
          <cell r="C10" t="str">
            <v>Lê Duy</v>
          </cell>
          <cell r="D10" t="str">
            <v>Thành</v>
          </cell>
          <cell r="E10" t="str">
            <v>Nam</v>
          </cell>
          <cell r="F10">
            <v>33514</v>
          </cell>
          <cell r="G10" t="str">
            <v>K14MCE</v>
          </cell>
          <cell r="H10">
            <v>8</v>
          </cell>
          <cell r="L10">
            <v>8</v>
          </cell>
          <cell r="P10">
            <v>7</v>
          </cell>
          <cell r="Q10">
            <v>7.5</v>
          </cell>
          <cell r="R10" t="str">
            <v>Bảy Phẩy Năm</v>
          </cell>
          <cell r="S10">
            <v>0</v>
          </cell>
        </row>
        <row r="11">
          <cell r="A11">
            <v>5</v>
          </cell>
          <cell r="B11">
            <v>2231610245</v>
          </cell>
          <cell r="C11" t="str">
            <v>Nguyễn Huy</v>
          </cell>
          <cell r="D11" t="str">
            <v>Thành</v>
          </cell>
          <cell r="E11" t="str">
            <v>Nam</v>
          </cell>
          <cell r="F11">
            <v>33084</v>
          </cell>
          <cell r="G11" t="str">
            <v>K14MCE</v>
          </cell>
          <cell r="H11">
            <v>9</v>
          </cell>
          <cell r="L11">
            <v>8.5</v>
          </cell>
          <cell r="P11">
            <v>7</v>
          </cell>
          <cell r="Q11">
            <v>7.8</v>
          </cell>
          <cell r="R11" t="str">
            <v>Bảy  Phẩy Tám</v>
          </cell>
          <cell r="S11">
            <v>0</v>
          </cell>
        </row>
        <row r="12">
          <cell r="A12">
            <v>6</v>
          </cell>
          <cell r="B12">
            <v>2231610246</v>
          </cell>
          <cell r="C12" t="str">
            <v>Trần</v>
          </cell>
          <cell r="D12" t="str">
            <v>Văn</v>
          </cell>
          <cell r="E12" t="str">
            <v>Nam</v>
          </cell>
          <cell r="F12">
            <v>24874</v>
          </cell>
          <cell r="G12" t="str">
            <v>K14MCE</v>
          </cell>
          <cell r="H12">
            <v>9</v>
          </cell>
          <cell r="L12">
            <v>8.5</v>
          </cell>
          <cell r="P12">
            <v>8</v>
          </cell>
          <cell r="Q12">
            <v>8.3000000000000007</v>
          </cell>
          <cell r="R12" t="str">
            <v>Tám Phẩy Ba</v>
          </cell>
          <cell r="S12">
            <v>0</v>
          </cell>
        </row>
        <row r="13">
          <cell r="A13">
            <v>7</v>
          </cell>
          <cell r="B13">
            <v>2231610247</v>
          </cell>
          <cell r="C13" t="str">
            <v>Nguyễn Ngọc Hoàng</v>
          </cell>
          <cell r="D13" t="str">
            <v>Việt</v>
          </cell>
          <cell r="E13" t="str">
            <v>Nam</v>
          </cell>
          <cell r="F13">
            <v>29836</v>
          </cell>
          <cell r="G13" t="str">
            <v>K14MCE</v>
          </cell>
          <cell r="H13">
            <v>10</v>
          </cell>
          <cell r="L13">
            <v>9</v>
          </cell>
          <cell r="P13">
            <v>8.5</v>
          </cell>
          <cell r="Q13">
            <v>8.9</v>
          </cell>
          <cell r="R13" t="str">
            <v>Tám Phẩy Chín</v>
          </cell>
          <cell r="S13">
            <v>0</v>
          </cell>
        </row>
        <row r="14">
          <cell r="A14">
            <v>8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30" sqref="I29:I30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6" customWidth="1"/>
    <col min="4" max="4" width="15" style="14" customWidth="1"/>
    <col min="5" max="5" width="5.28515625" style="77" customWidth="1"/>
    <col min="6" max="6" width="9.28515625" style="78" customWidth="1"/>
    <col min="7" max="7" width="8.28515625" style="13" customWidth="1"/>
    <col min="8" max="13" width="3.7109375" style="13" customWidth="1"/>
    <col min="14" max="14" width="4.140625" style="13" hidden="1" customWidth="1"/>
    <col min="15" max="15" width="4.140625" style="76" hidden="1" customWidth="1"/>
    <col min="16" max="16" width="4.140625" style="76" customWidth="1"/>
    <col min="17" max="17" width="3.85546875" style="76" customWidth="1"/>
    <col min="18" max="18" width="12.42578125" style="91" customWidth="1"/>
    <col min="19" max="19" width="8.5703125" style="89" customWidth="1"/>
    <col min="20" max="16384" width="9.140625" style="52"/>
  </cols>
  <sheetData>
    <row r="1" spans="1:21" s="1" customFormat="1" ht="14.25" customHeight="1">
      <c r="B1" s="2" t="s">
        <v>0</v>
      </c>
      <c r="C1" s="2"/>
      <c r="D1" s="2"/>
      <c r="E1" s="2"/>
      <c r="F1" s="3" t="s">
        <v>39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s="1" customFormat="1" ht="14.25" customHeight="1">
      <c r="B2" s="2" t="s">
        <v>1</v>
      </c>
      <c r="C2" s="2"/>
      <c r="D2" s="2"/>
      <c r="E2" s="2"/>
      <c r="F2" s="3" t="s">
        <v>40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41</v>
      </c>
    </row>
    <row r="3" spans="1:21" s="5" customFormat="1" ht="14.25">
      <c r="B3" s="6" t="s">
        <v>42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43</v>
      </c>
    </row>
    <row r="4" spans="1:21" s="5" customFormat="1" ht="15">
      <c r="B4" s="8" t="s">
        <v>44</v>
      </c>
      <c r="C4" s="9"/>
      <c r="D4" s="10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S4" s="7" t="s">
        <v>45</v>
      </c>
    </row>
    <row r="5" spans="1:21" s="13" customFormat="1" ht="12" hidden="1" customHeight="1">
      <c r="B5" s="13">
        <v>1</v>
      </c>
      <c r="C5" s="13">
        <v>2</v>
      </c>
      <c r="D5" s="14">
        <v>3</v>
      </c>
      <c r="E5" s="15">
        <v>4</v>
      </c>
      <c r="F5" s="16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7">
        <v>18</v>
      </c>
      <c r="S5" s="18">
        <v>19</v>
      </c>
    </row>
    <row r="6" spans="1:21" s="5" customFormat="1" ht="15" customHeight="1">
      <c r="B6" s="19" t="s">
        <v>2</v>
      </c>
      <c r="C6" s="20" t="s">
        <v>3</v>
      </c>
      <c r="D6" s="21" t="s">
        <v>4</v>
      </c>
      <c r="E6" s="22"/>
      <c r="F6" s="20" t="s">
        <v>5</v>
      </c>
      <c r="G6" s="20" t="s">
        <v>6</v>
      </c>
      <c r="H6" s="23" t="s">
        <v>7</v>
      </c>
      <c r="I6" s="24"/>
      <c r="J6" s="24"/>
      <c r="K6" s="24"/>
      <c r="L6" s="24"/>
      <c r="M6" s="24"/>
      <c r="N6" s="24"/>
      <c r="O6" s="24"/>
      <c r="P6" s="25"/>
      <c r="Q6" s="26" t="s">
        <v>8</v>
      </c>
      <c r="R6" s="27"/>
      <c r="S6" s="28" t="s">
        <v>9</v>
      </c>
    </row>
    <row r="7" spans="1:21" s="37" customFormat="1" ht="15" customHeight="1">
      <c r="A7" s="29" t="s">
        <v>2</v>
      </c>
      <c r="B7" s="30"/>
      <c r="C7" s="31"/>
      <c r="D7" s="32"/>
      <c r="E7" s="29"/>
      <c r="F7" s="31"/>
      <c r="G7" s="31"/>
      <c r="H7" s="33" t="s">
        <v>10</v>
      </c>
      <c r="I7" s="33" t="s">
        <v>11</v>
      </c>
      <c r="J7" s="33" t="s">
        <v>12</v>
      </c>
      <c r="K7" s="33" t="s">
        <v>13</v>
      </c>
      <c r="L7" s="33" t="s">
        <v>14</v>
      </c>
      <c r="M7" s="33" t="s">
        <v>15</v>
      </c>
      <c r="N7" s="33" t="s">
        <v>16</v>
      </c>
      <c r="O7" s="33" t="s">
        <v>17</v>
      </c>
      <c r="P7" s="33" t="s">
        <v>18</v>
      </c>
      <c r="Q7" s="34"/>
      <c r="R7" s="35"/>
      <c r="S7" s="36"/>
      <c r="U7" s="37" t="s">
        <v>19</v>
      </c>
    </row>
    <row r="8" spans="1:21" s="37" customFormat="1" ht="15" customHeight="1">
      <c r="A8" s="29"/>
      <c r="B8" s="38"/>
      <c r="C8" s="39"/>
      <c r="D8" s="40"/>
      <c r="E8" s="41"/>
      <c r="F8" s="39"/>
      <c r="G8" s="39"/>
      <c r="H8" s="42">
        <v>0.15</v>
      </c>
      <c r="I8" s="42">
        <v>0</v>
      </c>
      <c r="J8" s="42">
        <v>0</v>
      </c>
      <c r="K8" s="42">
        <v>0</v>
      </c>
      <c r="L8" s="42">
        <v>0.3</v>
      </c>
      <c r="M8" s="42">
        <v>0</v>
      </c>
      <c r="N8" s="42">
        <v>0</v>
      </c>
      <c r="O8" s="42">
        <v>0</v>
      </c>
      <c r="P8" s="42">
        <v>0.55000000000000004</v>
      </c>
      <c r="Q8" s="43" t="s">
        <v>20</v>
      </c>
      <c r="R8" s="33" t="s">
        <v>21</v>
      </c>
      <c r="S8" s="44"/>
    </row>
    <row r="9" spans="1:21" ht="20.100000000000001" customHeight="1">
      <c r="A9" s="45">
        <v>1</v>
      </c>
      <c r="B9" s="46">
        <v>1</v>
      </c>
      <c r="C9" s="46">
        <v>2231610241</v>
      </c>
      <c r="D9" s="47" t="s">
        <v>46</v>
      </c>
      <c r="E9" s="48" t="s">
        <v>47</v>
      </c>
      <c r="F9" s="49">
        <v>28712</v>
      </c>
      <c r="G9" s="50" t="s">
        <v>48</v>
      </c>
      <c r="H9" s="46">
        <v>10</v>
      </c>
      <c r="I9" s="46" t="s">
        <v>49</v>
      </c>
      <c r="J9" s="46" t="s">
        <v>49</v>
      </c>
      <c r="K9" s="46" t="s">
        <v>49</v>
      </c>
      <c r="L9" s="46">
        <v>9</v>
      </c>
      <c r="M9" s="46" t="s">
        <v>49</v>
      </c>
      <c r="N9" s="46" t="s">
        <v>49</v>
      </c>
      <c r="O9" s="46" t="s">
        <v>49</v>
      </c>
      <c r="P9" s="46">
        <v>9</v>
      </c>
      <c r="Q9" s="46">
        <v>9.1999999999999993</v>
      </c>
      <c r="R9" s="51" t="s">
        <v>50</v>
      </c>
      <c r="S9" s="46">
        <v>0</v>
      </c>
    </row>
    <row r="10" spans="1:21" ht="20.100000000000001" customHeight="1">
      <c r="A10" s="45">
        <v>2</v>
      </c>
      <c r="B10" s="46">
        <v>2</v>
      </c>
      <c r="C10" s="46">
        <v>2231610242</v>
      </c>
      <c r="D10" s="47" t="s">
        <v>51</v>
      </c>
      <c r="E10" s="48" t="s">
        <v>52</v>
      </c>
      <c r="F10" s="49">
        <v>28761</v>
      </c>
      <c r="G10" s="50" t="s">
        <v>48</v>
      </c>
      <c r="H10" s="46">
        <v>7</v>
      </c>
      <c r="I10" s="46" t="s">
        <v>49</v>
      </c>
      <c r="J10" s="46" t="s">
        <v>49</v>
      </c>
      <c r="K10" s="46" t="s">
        <v>49</v>
      </c>
      <c r="L10" s="46">
        <v>7</v>
      </c>
      <c r="M10" s="46" t="s">
        <v>49</v>
      </c>
      <c r="N10" s="46" t="s">
        <v>49</v>
      </c>
      <c r="O10" s="46" t="s">
        <v>49</v>
      </c>
      <c r="P10" s="46" t="s">
        <v>53</v>
      </c>
      <c r="Q10" s="46">
        <v>0</v>
      </c>
      <c r="R10" s="51" t="s">
        <v>54</v>
      </c>
      <c r="S10" s="46" t="s">
        <v>55</v>
      </c>
    </row>
    <row r="11" spans="1:21" ht="20.100000000000001" customHeight="1">
      <c r="A11" s="45">
        <v>3</v>
      </c>
      <c r="B11" s="46">
        <v>3</v>
      </c>
      <c r="C11" s="46">
        <v>2231610243</v>
      </c>
      <c r="D11" s="47" t="s">
        <v>56</v>
      </c>
      <c r="E11" s="48" t="s">
        <v>57</v>
      </c>
      <c r="F11" s="49">
        <v>28428</v>
      </c>
      <c r="G11" s="50" t="s">
        <v>48</v>
      </c>
      <c r="H11" s="46">
        <v>10</v>
      </c>
      <c r="I11" s="46" t="s">
        <v>49</v>
      </c>
      <c r="J11" s="46" t="s">
        <v>49</v>
      </c>
      <c r="K11" s="46" t="s">
        <v>49</v>
      </c>
      <c r="L11" s="46">
        <v>8.5</v>
      </c>
      <c r="M11" s="46" t="s">
        <v>49</v>
      </c>
      <c r="N11" s="46" t="s">
        <v>49</v>
      </c>
      <c r="O11" s="46" t="s">
        <v>49</v>
      </c>
      <c r="P11" s="46">
        <v>8</v>
      </c>
      <c r="Q11" s="46">
        <v>8.5</v>
      </c>
      <c r="R11" s="51" t="s">
        <v>58</v>
      </c>
      <c r="S11" s="46">
        <v>0</v>
      </c>
    </row>
    <row r="12" spans="1:21" ht="20.100000000000001" customHeight="1">
      <c r="A12" s="45">
        <v>4</v>
      </c>
      <c r="B12" s="46">
        <v>4</v>
      </c>
      <c r="C12" s="46">
        <v>2231610244</v>
      </c>
      <c r="D12" s="47" t="s">
        <v>59</v>
      </c>
      <c r="E12" s="48" t="s">
        <v>60</v>
      </c>
      <c r="F12" s="49">
        <v>33514</v>
      </c>
      <c r="G12" s="50" t="s">
        <v>48</v>
      </c>
      <c r="H12" s="46">
        <v>8</v>
      </c>
      <c r="I12" s="46" t="s">
        <v>49</v>
      </c>
      <c r="J12" s="46" t="s">
        <v>49</v>
      </c>
      <c r="K12" s="46" t="s">
        <v>49</v>
      </c>
      <c r="L12" s="46">
        <v>8</v>
      </c>
      <c r="M12" s="46" t="s">
        <v>49</v>
      </c>
      <c r="N12" s="46" t="s">
        <v>49</v>
      </c>
      <c r="O12" s="46" t="s">
        <v>49</v>
      </c>
      <c r="P12" s="46">
        <v>7</v>
      </c>
      <c r="Q12" s="46">
        <v>7.5</v>
      </c>
      <c r="R12" s="51" t="s">
        <v>61</v>
      </c>
      <c r="S12" s="46">
        <v>0</v>
      </c>
    </row>
    <row r="13" spans="1:21" ht="20.100000000000001" customHeight="1">
      <c r="A13" s="45">
        <v>5</v>
      </c>
      <c r="B13" s="46">
        <v>5</v>
      </c>
      <c r="C13" s="46">
        <v>2231610245</v>
      </c>
      <c r="D13" s="47" t="s">
        <v>62</v>
      </c>
      <c r="E13" s="48" t="s">
        <v>60</v>
      </c>
      <c r="F13" s="49">
        <v>33084</v>
      </c>
      <c r="G13" s="50" t="s">
        <v>48</v>
      </c>
      <c r="H13" s="46">
        <v>9</v>
      </c>
      <c r="I13" s="46" t="s">
        <v>49</v>
      </c>
      <c r="J13" s="46" t="s">
        <v>49</v>
      </c>
      <c r="K13" s="46" t="s">
        <v>49</v>
      </c>
      <c r="L13" s="46">
        <v>8.5</v>
      </c>
      <c r="M13" s="46" t="s">
        <v>49</v>
      </c>
      <c r="N13" s="46" t="s">
        <v>49</v>
      </c>
      <c r="O13" s="46" t="s">
        <v>49</v>
      </c>
      <c r="P13" s="46">
        <v>7</v>
      </c>
      <c r="Q13" s="46">
        <v>7.8</v>
      </c>
      <c r="R13" s="51" t="s">
        <v>63</v>
      </c>
      <c r="S13" s="46">
        <v>0</v>
      </c>
    </row>
    <row r="14" spans="1:21" ht="20.100000000000001" customHeight="1">
      <c r="A14" s="45">
        <v>6</v>
      </c>
      <c r="B14" s="46">
        <v>6</v>
      </c>
      <c r="C14" s="46">
        <v>2231610246</v>
      </c>
      <c r="D14" s="47" t="s">
        <v>64</v>
      </c>
      <c r="E14" s="48" t="s">
        <v>65</v>
      </c>
      <c r="F14" s="49">
        <v>24874</v>
      </c>
      <c r="G14" s="50" t="s">
        <v>48</v>
      </c>
      <c r="H14" s="46">
        <v>9</v>
      </c>
      <c r="I14" s="46" t="s">
        <v>49</v>
      </c>
      <c r="J14" s="46" t="s">
        <v>49</v>
      </c>
      <c r="K14" s="46" t="s">
        <v>49</v>
      </c>
      <c r="L14" s="46">
        <v>8.5</v>
      </c>
      <c r="M14" s="46" t="s">
        <v>49</v>
      </c>
      <c r="N14" s="46" t="s">
        <v>49</v>
      </c>
      <c r="O14" s="46" t="s">
        <v>49</v>
      </c>
      <c r="P14" s="46">
        <v>8</v>
      </c>
      <c r="Q14" s="46">
        <v>8.3000000000000007</v>
      </c>
      <c r="R14" s="51" t="s">
        <v>66</v>
      </c>
      <c r="S14" s="46">
        <v>0</v>
      </c>
    </row>
    <row r="15" spans="1:21" ht="20.100000000000001" customHeight="1">
      <c r="A15" s="45">
        <v>7</v>
      </c>
      <c r="B15" s="46">
        <v>7</v>
      </c>
      <c r="C15" s="46">
        <v>2231610247</v>
      </c>
      <c r="D15" s="47" t="s">
        <v>67</v>
      </c>
      <c r="E15" s="48" t="s">
        <v>68</v>
      </c>
      <c r="F15" s="49">
        <v>29836</v>
      </c>
      <c r="G15" s="50" t="s">
        <v>48</v>
      </c>
      <c r="H15" s="46">
        <v>10</v>
      </c>
      <c r="I15" s="46" t="s">
        <v>49</v>
      </c>
      <c r="J15" s="46" t="s">
        <v>49</v>
      </c>
      <c r="K15" s="46" t="s">
        <v>49</v>
      </c>
      <c r="L15" s="46">
        <v>9</v>
      </c>
      <c r="M15" s="46" t="s">
        <v>49</v>
      </c>
      <c r="N15" s="46" t="s">
        <v>49</v>
      </c>
      <c r="O15" s="46" t="s">
        <v>49</v>
      </c>
      <c r="P15" s="46">
        <v>8.5</v>
      </c>
      <c r="Q15" s="46">
        <v>8.9</v>
      </c>
      <c r="R15" s="51" t="s">
        <v>69</v>
      </c>
      <c r="S15" s="46">
        <v>0</v>
      </c>
    </row>
    <row r="16" spans="1:21" s="54" customFormat="1" ht="10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5.75" customHeight="1">
      <c r="A17" s="53"/>
      <c r="B17" s="53"/>
      <c r="C17" s="55" t="s">
        <v>22</v>
      </c>
      <c r="D17" s="55"/>
      <c r="E17" s="55"/>
      <c r="F17" s="55"/>
      <c r="G17" s="55"/>
      <c r="H17" s="55"/>
      <c r="I17" s="55"/>
      <c r="J17" s="55"/>
      <c r="K17" s="55"/>
      <c r="L17" s="56"/>
      <c r="M17" s="53"/>
      <c r="N17" s="53"/>
      <c r="O17" s="53"/>
      <c r="P17" s="53"/>
      <c r="Q17" s="53"/>
      <c r="R17" s="57"/>
      <c r="S17" s="58"/>
    </row>
    <row r="18" spans="1:19" ht="24">
      <c r="A18" s="53"/>
      <c r="B18" s="53"/>
      <c r="C18" s="59" t="s">
        <v>2</v>
      </c>
      <c r="D18" s="60" t="s">
        <v>23</v>
      </c>
      <c r="E18" s="61"/>
      <c r="F18" s="62"/>
      <c r="G18" s="33" t="s">
        <v>24</v>
      </c>
      <c r="H18" s="63" t="s">
        <v>25</v>
      </c>
      <c r="I18" s="64"/>
      <c r="J18" s="65" t="s">
        <v>26</v>
      </c>
      <c r="K18" s="65"/>
      <c r="L18" s="37"/>
      <c r="M18" s="53"/>
      <c r="N18" s="53"/>
      <c r="O18" s="53"/>
      <c r="P18" s="53"/>
      <c r="Q18" s="53"/>
      <c r="R18" s="57"/>
      <c r="S18" s="58"/>
    </row>
    <row r="19" spans="1:19" ht="12.75" customHeight="1">
      <c r="A19" s="53"/>
      <c r="B19" s="53"/>
      <c r="C19" s="66">
        <v>1</v>
      </c>
      <c r="D19" s="67" t="s">
        <v>27</v>
      </c>
      <c r="E19" s="68"/>
      <c r="F19" s="69"/>
      <c r="G19" s="66">
        <f>COUNTIF($Q$9:$Q$15,"&gt;=4")</f>
        <v>6</v>
      </c>
      <c r="H19" s="70">
        <f>G19/$G$21</f>
        <v>0.8571428571428571</v>
      </c>
      <c r="I19" s="71"/>
      <c r="J19" s="72"/>
      <c r="K19" s="72"/>
      <c r="L19" s="14"/>
      <c r="M19" s="53"/>
      <c r="N19" s="53"/>
      <c r="O19" s="53"/>
      <c r="P19" s="53"/>
      <c r="Q19" s="53"/>
      <c r="R19" s="57"/>
      <c r="S19" s="58"/>
    </row>
    <row r="20" spans="1:19" ht="12.75" customHeight="1">
      <c r="A20" s="53"/>
      <c r="B20" s="53"/>
      <c r="C20" s="66">
        <v>2</v>
      </c>
      <c r="D20" s="67" t="s">
        <v>28</v>
      </c>
      <c r="E20" s="68"/>
      <c r="F20" s="69"/>
      <c r="G20" s="66">
        <f>COUNTIF($Q$9:$Q$15,"&lt;4")</f>
        <v>1</v>
      </c>
      <c r="H20" s="70">
        <f>G20/$G$21</f>
        <v>0.14285714285714285</v>
      </c>
      <c r="I20" s="71"/>
      <c r="J20" s="72"/>
      <c r="K20" s="72"/>
      <c r="L20" s="14"/>
      <c r="M20" s="53"/>
      <c r="N20" s="53"/>
      <c r="O20" s="53"/>
      <c r="P20" s="53"/>
      <c r="Q20" s="53"/>
      <c r="R20" s="57"/>
      <c r="S20" s="58"/>
    </row>
    <row r="21" spans="1:19" ht="12.75" customHeight="1">
      <c r="A21" s="53"/>
      <c r="B21" s="53"/>
      <c r="C21" s="23" t="s">
        <v>29</v>
      </c>
      <c r="D21" s="24"/>
      <c r="E21" s="24"/>
      <c r="F21" s="25"/>
      <c r="G21" s="73">
        <f>SUM(G19:G20)</f>
        <v>7</v>
      </c>
      <c r="H21" s="74">
        <f>SUM(H19:I20)</f>
        <v>1</v>
      </c>
      <c r="I21" s="75"/>
      <c r="J21" s="72"/>
      <c r="K21" s="72"/>
      <c r="L21" s="14"/>
      <c r="M21" s="53"/>
      <c r="N21" s="53"/>
      <c r="O21" s="53"/>
      <c r="P21" s="53"/>
      <c r="Q21" s="53"/>
      <c r="R21" s="57"/>
      <c r="S21" s="58"/>
    </row>
    <row r="22" spans="1:19" ht="12.75" customHeight="1">
      <c r="A22" s="53"/>
      <c r="B22" s="53"/>
      <c r="P22" s="79" t="s">
        <v>30</v>
      </c>
      <c r="Q22" s="79"/>
      <c r="R22" s="79"/>
      <c r="S22" s="79"/>
    </row>
    <row r="23" spans="1:19" ht="12.75" customHeight="1">
      <c r="A23" s="53"/>
      <c r="B23" s="53"/>
      <c r="C23" s="76" t="s">
        <v>31</v>
      </c>
      <c r="F23" s="80" t="s">
        <v>32</v>
      </c>
      <c r="G23" s="81"/>
      <c r="H23" s="81"/>
      <c r="I23" s="52"/>
      <c r="J23" s="82" t="s">
        <v>33</v>
      </c>
      <c r="K23" s="83"/>
      <c r="L23" s="52"/>
      <c r="M23" s="82"/>
      <c r="P23" s="2" t="s">
        <v>34</v>
      </c>
      <c r="Q23" s="2"/>
      <c r="R23" s="2"/>
      <c r="S23" s="2"/>
    </row>
    <row r="24" spans="1:19" ht="12" customHeight="1">
      <c r="A24" s="53"/>
      <c r="B24" s="53"/>
      <c r="E24" s="84"/>
      <c r="F24" s="85"/>
      <c r="G24" s="81"/>
      <c r="H24" s="81"/>
      <c r="I24" s="52"/>
      <c r="J24" s="86" t="s">
        <v>35</v>
      </c>
      <c r="K24" s="85"/>
      <c r="L24" s="52"/>
      <c r="M24" s="87"/>
      <c r="P24" s="52"/>
      <c r="Q24" s="88"/>
      <c r="R24" s="88"/>
    </row>
    <row r="25" spans="1:19">
      <c r="A25" s="53"/>
      <c r="B25" s="53"/>
      <c r="E25" s="84"/>
      <c r="F25" s="90"/>
      <c r="G25" s="81"/>
      <c r="H25" s="81"/>
      <c r="I25" s="81"/>
      <c r="J25" s="81"/>
      <c r="K25" s="87"/>
      <c r="L25" s="87"/>
      <c r="M25" s="87"/>
      <c r="R25" s="14"/>
    </row>
    <row r="26" spans="1:19">
      <c r="A26" s="53"/>
      <c r="B26" s="53"/>
      <c r="G26" s="53"/>
      <c r="L26" s="76"/>
    </row>
    <row r="27" spans="1:19">
      <c r="A27" s="53"/>
      <c r="B27" s="53"/>
      <c r="G27" s="53"/>
      <c r="L27" s="76"/>
    </row>
    <row r="28" spans="1:19">
      <c r="A28" s="53"/>
      <c r="B28" s="53"/>
    </row>
    <row r="29" spans="1:19" s="93" customFormat="1" ht="12.75" customHeight="1">
      <c r="A29" s="92" t="s">
        <v>36</v>
      </c>
      <c r="C29" s="94" t="s">
        <v>37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5" t="s">
        <v>38</v>
      </c>
      <c r="Q29" s="95"/>
      <c r="R29" s="95"/>
      <c r="S29" s="95"/>
    </row>
  </sheetData>
  <mergeCells count="30">
    <mergeCell ref="C21:F21"/>
    <mergeCell ref="H21:I21"/>
    <mergeCell ref="J21:K21"/>
    <mergeCell ref="P22:S22"/>
    <mergeCell ref="P23:S23"/>
    <mergeCell ref="P29:S29"/>
    <mergeCell ref="D19:E19"/>
    <mergeCell ref="H19:I19"/>
    <mergeCell ref="J19:K19"/>
    <mergeCell ref="D20:E20"/>
    <mergeCell ref="H20:I20"/>
    <mergeCell ref="J20:K20"/>
    <mergeCell ref="H6:P6"/>
    <mergeCell ref="Q6:R7"/>
    <mergeCell ref="S6:S8"/>
    <mergeCell ref="A7:A8"/>
    <mergeCell ref="C17:L17"/>
    <mergeCell ref="D18:F18"/>
    <mergeCell ref="H18:I18"/>
    <mergeCell ref="J18:K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7:S21 C9:G15">
    <cfRule type="cellIs" dxfId="2" priority="3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2017-10-09T08:13:54Z</dcterms:created>
  <dcterms:modified xsi:type="dcterms:W3CDTF">2017-10-09T08:15:53Z</dcterms:modified>
</cp:coreProperties>
</file>